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<sst xmlns="http://schemas.openxmlformats.org/spreadsheetml/2006/main" count="318" uniqueCount="134">
  <si>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</si>
  <si>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</si>
  <si>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</si>
  <si>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</si>
  <si>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</si>
  <si>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</si>
  <si>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</si>
  <si>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</si>
  <si>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</si>
  <si>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</si>
  <si>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</si>
  <si>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</si>
  <si>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</si>
  <si>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</si>
  <si>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</si>
  <si>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</si>
  <si>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</si>
  <si>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</si>
  <si>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</si>
  <si>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</si>
  <si>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</si>
  <si>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</si>
  <si>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</si>
  <si>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</si>
  <si>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</si>
  <si>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</si>
  <si>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</si>
  <si>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</si>
  <si>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</si>
  <si>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</si>
  <si>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</si>
  <si>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</si>
  <si>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</si>
  <si>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</si>
  <si>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</si>
  <si>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</si>
  <si>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</si>
  <si>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</si>
  <si>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</si>
  <si>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</si>
  <si>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</si>
  <si>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</si>
  <si>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</si>
  <si>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</si>
  <si>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</si>
  <si>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</si>
  <si>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</si>
  <si>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</si>
  <si>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</si>
  <si>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</si>
  <si>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</si>
  <si>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</si>
  <si>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</si>
  <si>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</si>
  <si>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</si>
  <si>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</si>
  <si>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</si>
  <si>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</si>
  <si>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</si>
  <si>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</si>
  <si>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</si>
  <si>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</si>
  <si>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</si>
  <si>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</si>
  <si>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</si>
  <si>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</si>
  <si>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</si>
  <si>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</si>
  <si>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</si>
  <si>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</si>
  <si>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</si>
  <si>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</si>
  <si>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</si>
  <si>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</si>
  <si>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</si>
  <si>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</si>
  <si>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</si>
  <si>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</si>
  <si>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</si>
  <si>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</si>
  <si>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</si>
  <si>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</si>
  <si>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</si>
  <si>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</si>
  <si>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</si>
  <si>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</si>
  <si>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</si>
  <si>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</si>
  <si>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</si>
  <si>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</si>
  <si>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</si>
  <si>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</si>
  <si>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</si>
  <si>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</si>
  <si>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</si>
  <si>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</si>
  <si>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</si>
  <si>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</si>
  <si>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</si>
  <si>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</si>
  <si>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</si>
  <si>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</si>
  <si>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</si>
  <si>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</si>
  <si>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</si>
  <si>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</si>
  <si>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</si>
  <si>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</si>
  <si>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</si>
  <si>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</si>
  <si>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</si>
  <si>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</si>
  <si>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</si>
  <si>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</si>
  <si>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</si>
  <si>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</si>
  <si>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</si>
  <si>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</si>
  <si>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</si>
  <si>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</si>
  <si>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</si>
  <si>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</si>
  <si>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</si>
  <si>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Обследование дымоходов</t>
  </si>
  <si>
    <t>по адресу:  г. Великий Устюг, ул. Кооперативная, д.79</t>
  </si>
  <si>
    <t>Ежегодно</t>
  </si>
  <si>
    <t>Обследование территории около МКД</t>
  </si>
  <si>
    <t>1.2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</si>
  <si>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</si>
  <si>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Ремонт подъезда</t>
  </si>
  <si>
    <t>Электромонтажные работы</t>
  </si>
  <si>
    <t>Обследование чердаков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</si>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</sst>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6">
      <selection activeCell="E73" sqref="E7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2" t="s">
        <v>110</v>
      </c>
      <c r="B1" s="62"/>
      <c r="C1" s="62"/>
      <c r="D1" s="62"/>
      <c r="E1" s="62"/>
    </row>
    <row r="2" spans="1:5" ht="33.75" customHeight="1">
      <c r="A2" s="51" t="s">
        <v>128</v>
      </c>
      <c r="B2" s="51"/>
      <c r="C2" s="51"/>
      <c r="D2" s="51"/>
      <c r="E2" s="51"/>
    </row>
    <row r="3" spans="1:5" ht="18" customHeight="1">
      <c r="A3" s="63" t="s">
        <v>124</v>
      </c>
      <c r="B3" s="64"/>
      <c r="C3" s="64"/>
      <c r="D3" s="64"/>
      <c r="E3" s="64"/>
    </row>
    <row r="4" spans="1:5" ht="30">
      <c r="A4" s="2" t="s">
        <v>0</v>
      </c>
      <c r="B4" s="53" t="s">
        <v>34</v>
      </c>
      <c r="C4" s="54"/>
      <c r="D4" s="2" t="s">
        <v>35</v>
      </c>
      <c r="E4" s="2" t="s">
        <v>36</v>
      </c>
    </row>
    <row r="5" spans="1:5" ht="15">
      <c r="A5" s="3">
        <v>1</v>
      </c>
      <c r="B5" s="52" t="s">
        <v>37</v>
      </c>
      <c r="C5" s="47"/>
      <c r="D5" s="4" t="s">
        <v>1</v>
      </c>
      <c r="E5" s="9">
        <v>44988</v>
      </c>
    </row>
    <row r="6" spans="1:5" ht="15">
      <c r="A6" s="3">
        <v>2</v>
      </c>
      <c r="B6" s="52" t="s">
        <v>38</v>
      </c>
      <c r="C6" s="47"/>
      <c r="D6" s="4" t="s">
        <v>1</v>
      </c>
      <c r="E6" s="9">
        <v>44562</v>
      </c>
    </row>
    <row r="7" spans="1:5" ht="15">
      <c r="A7" s="3">
        <v>3</v>
      </c>
      <c r="B7" s="52" t="s">
        <v>39</v>
      </c>
      <c r="C7" s="47"/>
      <c r="D7" s="4" t="s">
        <v>1</v>
      </c>
      <c r="E7" s="9">
        <v>44926</v>
      </c>
    </row>
    <row r="8" spans="1:5" ht="27.75" customHeight="1">
      <c r="A8" s="59" t="s">
        <v>40</v>
      </c>
      <c r="B8" s="59"/>
      <c r="C8" s="59"/>
      <c r="D8" s="59"/>
      <c r="E8" s="59"/>
    </row>
    <row r="9" spans="1:5" ht="13.5" customHeight="1">
      <c r="A9" s="3">
        <v>4</v>
      </c>
      <c r="B9" s="55" t="s">
        <v>42</v>
      </c>
      <c r="C9" s="47"/>
      <c r="D9" s="5" t="s">
        <v>6</v>
      </c>
      <c r="E9" s="10">
        <v>0.36</v>
      </c>
    </row>
    <row r="10" spans="1:5" ht="15">
      <c r="A10" s="3">
        <f>A9+1</f>
        <v>5</v>
      </c>
      <c r="B10" s="46" t="s">
        <v>41</v>
      </c>
      <c r="C10" s="47"/>
      <c r="D10" s="5" t="s">
        <v>6</v>
      </c>
      <c r="E10" s="28">
        <v>76144.11</v>
      </c>
    </row>
    <row r="11" spans="1:5" ht="15">
      <c r="A11" s="3">
        <f aca="true" t="shared" si="0" ref="A11:A25">A10+1</f>
        <v>6</v>
      </c>
      <c r="B11" s="46" t="s">
        <v>43</v>
      </c>
      <c r="C11" s="47"/>
      <c r="D11" s="5" t="s">
        <v>6</v>
      </c>
      <c r="E11" s="10">
        <v>2969.95</v>
      </c>
    </row>
    <row r="12" spans="1:5" ht="29.25" customHeight="1">
      <c r="A12" s="3">
        <f t="shared" si="0"/>
        <v>7</v>
      </c>
      <c r="B12" s="55" t="s">
        <v>44</v>
      </c>
      <c r="C12" s="47"/>
      <c r="D12" s="5" t="s">
        <v>6</v>
      </c>
      <c r="E12" s="22">
        <f>SUM(E13:E15)</f>
        <v>41071.01</v>
      </c>
    </row>
    <row r="13" spans="1:5" ht="15">
      <c r="A13" s="3">
        <f t="shared" si="0"/>
        <v>8</v>
      </c>
      <c r="B13" s="50" t="s">
        <v>45</v>
      </c>
      <c r="C13" s="47"/>
      <c r="D13" s="5" t="s">
        <v>6</v>
      </c>
      <c r="E13" s="10">
        <v>34910.36</v>
      </c>
    </row>
    <row r="14" spans="1:5" ht="15">
      <c r="A14" s="3">
        <f t="shared" si="0"/>
        <v>9</v>
      </c>
      <c r="B14" s="50" t="s">
        <v>117</v>
      </c>
      <c r="C14" s="47"/>
      <c r="D14" s="5" t="s">
        <v>6</v>
      </c>
      <c r="E14" s="10"/>
    </row>
    <row r="15" spans="1:5" ht="15">
      <c r="A15" s="3">
        <f t="shared" si="0"/>
        <v>10</v>
      </c>
      <c r="B15" s="50" t="s">
        <v>2</v>
      </c>
      <c r="C15" s="47"/>
      <c r="D15" s="5" t="s">
        <v>6</v>
      </c>
      <c r="E15" s="10">
        <v>6160.65</v>
      </c>
    </row>
    <row r="16" spans="1:5" ht="15">
      <c r="A16" s="3">
        <f t="shared" si="0"/>
        <v>11</v>
      </c>
      <c r="B16" s="46" t="s">
        <v>46</v>
      </c>
      <c r="C16" s="47"/>
      <c r="D16" s="5" t="s">
        <v>6</v>
      </c>
      <c r="E16" s="10">
        <f>SUM(E17:E21)</f>
        <v>37337.76</v>
      </c>
    </row>
    <row r="17" spans="1:5" ht="15">
      <c r="A17" s="3">
        <f t="shared" si="0"/>
        <v>12</v>
      </c>
      <c r="B17" s="50" t="s">
        <v>47</v>
      </c>
      <c r="C17" s="47"/>
      <c r="D17" s="5" t="s">
        <v>6</v>
      </c>
      <c r="E17" s="10">
        <v>37337.76</v>
      </c>
    </row>
    <row r="18" spans="1:5" ht="15">
      <c r="A18" s="3">
        <f t="shared" si="0"/>
        <v>13</v>
      </c>
      <c r="B18" s="50" t="s">
        <v>48</v>
      </c>
      <c r="C18" s="47"/>
      <c r="D18" s="5" t="s">
        <v>6</v>
      </c>
      <c r="E18" s="10">
        <v>0</v>
      </c>
    </row>
    <row r="19" spans="1:5" ht="15">
      <c r="A19" s="3">
        <f t="shared" si="0"/>
        <v>14</v>
      </c>
      <c r="B19" s="50" t="s">
        <v>3</v>
      </c>
      <c r="C19" s="47"/>
      <c r="D19" s="5" t="s">
        <v>6</v>
      </c>
      <c r="E19" s="10">
        <v>0</v>
      </c>
    </row>
    <row r="20" spans="1:5" ht="15">
      <c r="A20" s="3">
        <f>A19+1</f>
        <v>15</v>
      </c>
      <c r="B20" s="50" t="s">
        <v>4</v>
      </c>
      <c r="C20" s="47"/>
      <c r="D20" s="5" t="s">
        <v>6</v>
      </c>
      <c r="E20" s="10">
        <v>0</v>
      </c>
    </row>
    <row r="21" spans="1:5" ht="15">
      <c r="A21" s="3">
        <f t="shared" si="0"/>
        <v>16</v>
      </c>
      <c r="B21" s="50" t="s">
        <v>5</v>
      </c>
      <c r="C21" s="47"/>
      <c r="D21" s="5" t="s">
        <v>6</v>
      </c>
      <c r="E21" s="10">
        <v>0</v>
      </c>
    </row>
    <row r="22" spans="1:5" ht="15">
      <c r="A22" s="3">
        <f t="shared" si="0"/>
        <v>17</v>
      </c>
      <c r="B22" s="46" t="s">
        <v>49</v>
      </c>
      <c r="C22" s="47"/>
      <c r="D22" s="5" t="s">
        <v>6</v>
      </c>
      <c r="E22" s="10">
        <f>E10+E16</f>
        <v>113481.87</v>
      </c>
    </row>
    <row r="23" spans="1:5" ht="15">
      <c r="A23" s="3">
        <f t="shared" si="0"/>
        <v>18</v>
      </c>
      <c r="B23" s="46" t="s">
        <v>50</v>
      </c>
      <c r="C23" s="47"/>
      <c r="D23" s="5" t="s">
        <v>6</v>
      </c>
      <c r="E23" s="10">
        <v>0</v>
      </c>
    </row>
    <row r="24" spans="1:5" ht="15">
      <c r="A24" s="3">
        <f>A23+1</f>
        <v>19</v>
      </c>
      <c r="B24" s="46" t="s">
        <v>51</v>
      </c>
      <c r="C24" s="47"/>
      <c r="D24" s="5" t="s">
        <v>6</v>
      </c>
      <c r="E24" s="29">
        <f>E10+E16-E73</f>
        <v>383.0299999999843</v>
      </c>
    </row>
    <row r="25" spans="1:5" ht="15">
      <c r="A25" s="3">
        <f t="shared" si="0"/>
        <v>20</v>
      </c>
      <c r="B25" s="46" t="s">
        <v>52</v>
      </c>
      <c r="C25" s="47"/>
      <c r="D25" s="5" t="s">
        <v>6</v>
      </c>
      <c r="E25" s="10">
        <v>6702.84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48" t="s">
        <v>53</v>
      </c>
      <c r="C27" s="47"/>
      <c r="D27" s="6" t="s">
        <v>1</v>
      </c>
      <c r="E27" s="8" t="s">
        <v>54</v>
      </c>
    </row>
    <row r="28" spans="1:5" ht="15">
      <c r="A28" s="1"/>
      <c r="B28" s="49" t="s">
        <v>55</v>
      </c>
      <c r="C28" s="47"/>
      <c r="D28" s="11" t="s">
        <v>6</v>
      </c>
      <c r="E28" s="12">
        <f>E35+E32</f>
        <v>95577.48000000001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0" customHeight="1">
      <c r="A30" s="33"/>
      <c r="B30" s="30" t="s">
        <v>59</v>
      </c>
      <c r="C30" s="18" t="s">
        <v>60</v>
      </c>
      <c r="D30" s="11"/>
      <c r="E30" s="16" t="s">
        <v>129</v>
      </c>
    </row>
    <row r="31" spans="1:5" ht="13.5" customHeight="1">
      <c r="A31" s="34"/>
      <c r="B31" s="31"/>
      <c r="C31" s="7" t="s">
        <v>61</v>
      </c>
      <c r="D31" s="11"/>
      <c r="E31" s="27" t="s">
        <v>7</v>
      </c>
    </row>
    <row r="32" spans="1:5" ht="14.25" customHeight="1">
      <c r="A32" s="34"/>
      <c r="B32" s="32"/>
      <c r="C32" s="7" t="s">
        <v>55</v>
      </c>
      <c r="D32" s="11" t="s">
        <v>6</v>
      </c>
      <c r="E32" s="12">
        <v>92420.96</v>
      </c>
    </row>
    <row r="33" spans="1:5" ht="30" customHeight="1">
      <c r="A33" s="33"/>
      <c r="B33" s="30" t="s">
        <v>127</v>
      </c>
      <c r="C33" s="18" t="s">
        <v>60</v>
      </c>
      <c r="D33" s="11"/>
      <c r="E33" s="16" t="s">
        <v>130</v>
      </c>
    </row>
    <row r="34" spans="1:5" ht="15">
      <c r="A34" s="34"/>
      <c r="B34" s="31"/>
      <c r="C34" s="7" t="s">
        <v>61</v>
      </c>
      <c r="D34" s="11"/>
      <c r="E34" s="8" t="s">
        <v>7</v>
      </c>
    </row>
    <row r="35" spans="1:5" ht="15">
      <c r="A35" s="34"/>
      <c r="B35" s="32"/>
      <c r="C35" s="7" t="s">
        <v>55</v>
      </c>
      <c r="D35" s="11" t="s">
        <v>6</v>
      </c>
      <c r="E35" s="12">
        <v>3156.52</v>
      </c>
    </row>
    <row r="36" spans="1:5" ht="31.5" customHeight="1">
      <c r="A36" s="39" t="s">
        <v>78</v>
      </c>
      <c r="B36" s="39"/>
      <c r="C36" s="39"/>
      <c r="D36" s="39"/>
      <c r="E36" s="39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118</v>
      </c>
    </row>
    <row r="38" spans="1:5" ht="15">
      <c r="A38" s="1"/>
      <c r="B38" s="1"/>
      <c r="C38" s="7" t="s">
        <v>55</v>
      </c>
      <c r="D38" s="11" t="s">
        <v>6</v>
      </c>
      <c r="E38" s="12">
        <f>E42+E45+E48</f>
        <v>9260</v>
      </c>
    </row>
    <row r="39" spans="1:5" ht="34.5" customHeight="1">
      <c r="A39" s="36" t="s">
        <v>58</v>
      </c>
      <c r="B39" s="37"/>
      <c r="C39" s="37"/>
      <c r="D39" s="37"/>
      <c r="E39" s="38"/>
    </row>
    <row r="40" spans="1:5" ht="30">
      <c r="A40" s="33"/>
      <c r="B40" s="30" t="s">
        <v>63</v>
      </c>
      <c r="C40" s="18" t="s">
        <v>60</v>
      </c>
      <c r="D40" s="14" t="s">
        <v>1</v>
      </c>
      <c r="E40" s="16" t="s">
        <v>131</v>
      </c>
    </row>
    <row r="41" spans="1:5" ht="15">
      <c r="A41" s="34"/>
      <c r="B41" s="31"/>
      <c r="C41" s="7" t="s">
        <v>61</v>
      </c>
      <c r="D41" s="11"/>
      <c r="E41" s="25" t="s">
        <v>125</v>
      </c>
    </row>
    <row r="42" spans="1:5" ht="15">
      <c r="A42" s="34"/>
      <c r="B42" s="32"/>
      <c r="C42" s="7" t="s">
        <v>55</v>
      </c>
      <c r="D42" s="11" t="s">
        <v>6</v>
      </c>
      <c r="E42" s="12">
        <v>400</v>
      </c>
    </row>
    <row r="43" spans="1:5" ht="30">
      <c r="A43" s="34"/>
      <c r="B43" s="30" t="s">
        <v>64</v>
      </c>
      <c r="C43" s="7" t="s">
        <v>60</v>
      </c>
      <c r="D43" s="14" t="s">
        <v>1</v>
      </c>
      <c r="E43" s="16" t="s">
        <v>66</v>
      </c>
    </row>
    <row r="44" spans="1:5" ht="15">
      <c r="A44" s="34"/>
      <c r="B44" s="31"/>
      <c r="C44" s="7" t="s">
        <v>61</v>
      </c>
      <c r="D44" s="11"/>
      <c r="E44" s="17" t="s">
        <v>65</v>
      </c>
    </row>
    <row r="45" spans="1:5" ht="15">
      <c r="A45" s="34"/>
      <c r="B45" s="32"/>
      <c r="C45" s="7" t="s">
        <v>55</v>
      </c>
      <c r="D45" s="11" t="s">
        <v>6</v>
      </c>
      <c r="E45" s="12">
        <v>7260</v>
      </c>
    </row>
    <row r="46" spans="1:5" ht="30">
      <c r="A46" s="34"/>
      <c r="B46" s="30" t="s">
        <v>67</v>
      </c>
      <c r="C46" s="7" t="s">
        <v>60</v>
      </c>
      <c r="D46" s="14" t="s">
        <v>1</v>
      </c>
      <c r="E46" s="16" t="s">
        <v>123</v>
      </c>
    </row>
    <row r="47" spans="1:5" ht="15">
      <c r="A47" s="34"/>
      <c r="B47" s="31"/>
      <c r="C47" s="7" t="s">
        <v>61</v>
      </c>
      <c r="D47" s="11"/>
      <c r="E47" s="17" t="s">
        <v>132</v>
      </c>
    </row>
    <row r="48" spans="1:5" ht="15">
      <c r="A48" s="35"/>
      <c r="B48" s="32"/>
      <c r="C48" s="7" t="s">
        <v>55</v>
      </c>
      <c r="D48" s="11" t="s">
        <v>6</v>
      </c>
      <c r="E48" s="12">
        <v>1600</v>
      </c>
    </row>
    <row r="49" spans="1:5" ht="30" customHeight="1">
      <c r="A49" s="39" t="s">
        <v>78</v>
      </c>
      <c r="B49" s="39"/>
      <c r="C49" s="39"/>
      <c r="D49" s="39"/>
      <c r="E49" s="39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36" t="s">
        <v>58</v>
      </c>
      <c r="B52" s="37"/>
      <c r="C52" s="37"/>
      <c r="D52" s="37"/>
      <c r="E52" s="38"/>
    </row>
    <row r="53" spans="1:5" ht="30">
      <c r="A53" s="33"/>
      <c r="B53" s="30" t="s">
        <v>70</v>
      </c>
      <c r="C53" s="7" t="s">
        <v>60</v>
      </c>
      <c r="D53" s="14" t="s">
        <v>1</v>
      </c>
      <c r="E53" s="16" t="s">
        <v>126</v>
      </c>
    </row>
    <row r="54" spans="1:5" ht="15">
      <c r="A54" s="34"/>
      <c r="B54" s="31"/>
      <c r="C54" s="7" t="s">
        <v>61</v>
      </c>
      <c r="D54" s="11"/>
      <c r="E54" s="26" t="s">
        <v>7</v>
      </c>
    </row>
    <row r="55" spans="1:5" ht="15">
      <c r="A55" s="34"/>
      <c r="B55" s="32"/>
      <c r="C55" s="7" t="s">
        <v>55</v>
      </c>
      <c r="D55" s="11" t="s">
        <v>6</v>
      </c>
      <c r="E55" s="12">
        <v>0</v>
      </c>
    </row>
    <row r="56" spans="1:5" ht="31.5" customHeight="1">
      <c r="A56" s="39" t="s">
        <v>78</v>
      </c>
      <c r="B56" s="39"/>
      <c r="C56" s="39"/>
      <c r="D56" s="39"/>
      <c r="E56" s="39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</f>
        <v>629.46</v>
      </c>
    </row>
    <row r="59" spans="1:5" ht="33" customHeight="1">
      <c r="A59" s="36" t="s">
        <v>58</v>
      </c>
      <c r="B59" s="37"/>
      <c r="C59" s="37"/>
      <c r="D59" s="37"/>
      <c r="E59" s="38"/>
    </row>
    <row r="60" spans="1:5" ht="30" customHeight="1">
      <c r="A60" s="33"/>
      <c r="B60" s="30" t="s">
        <v>72</v>
      </c>
      <c r="C60" s="7" t="s">
        <v>60</v>
      </c>
      <c r="D60" s="14" t="s">
        <v>1</v>
      </c>
      <c r="E60" s="16" t="s">
        <v>73</v>
      </c>
    </row>
    <row r="61" spans="1:5" ht="15" customHeight="1">
      <c r="A61" s="34"/>
      <c r="B61" s="31"/>
      <c r="C61" s="7" t="s">
        <v>61</v>
      </c>
      <c r="D61" s="11"/>
      <c r="E61" s="24" t="s">
        <v>31</v>
      </c>
    </row>
    <row r="62" spans="1:5" ht="15" customHeight="1">
      <c r="A62" s="34"/>
      <c r="B62" s="32"/>
      <c r="C62" s="7" t="s">
        <v>55</v>
      </c>
      <c r="D62" s="11" t="s">
        <v>6</v>
      </c>
      <c r="E62" s="12">
        <v>629.46</v>
      </c>
    </row>
    <row r="63" spans="1:5" ht="28.5" customHeight="1">
      <c r="A63" s="39" t="s">
        <v>78</v>
      </c>
      <c r="B63" s="39"/>
      <c r="C63" s="39"/>
      <c r="D63" s="39"/>
      <c r="E63" s="39"/>
    </row>
    <row r="64" spans="1:5" ht="30">
      <c r="A64" s="13" t="s">
        <v>74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7631.9</v>
      </c>
    </row>
    <row r="66" spans="1:5" ht="32.25" customHeight="1">
      <c r="A66" s="36" t="s">
        <v>58</v>
      </c>
      <c r="B66" s="37"/>
      <c r="C66" s="37"/>
      <c r="D66" s="37"/>
      <c r="E66" s="38"/>
    </row>
    <row r="67" spans="1:5" ht="183" customHeight="1">
      <c r="A67" s="34"/>
      <c r="B67" s="30" t="s">
        <v>75</v>
      </c>
      <c r="C67" s="18" t="s">
        <v>60</v>
      </c>
      <c r="D67" s="14" t="s">
        <v>1</v>
      </c>
      <c r="E67" s="16" t="s">
        <v>133</v>
      </c>
    </row>
    <row r="68" spans="1:5" ht="15">
      <c r="A68" s="34"/>
      <c r="B68" s="31"/>
      <c r="C68" s="7" t="s">
        <v>61</v>
      </c>
      <c r="D68" s="11"/>
      <c r="E68" s="8" t="s">
        <v>77</v>
      </c>
    </row>
    <row r="69" spans="1:5" ht="15">
      <c r="A69" s="34"/>
      <c r="B69" s="32"/>
      <c r="C69" s="7" t="s">
        <v>55</v>
      </c>
      <c r="D69" s="11" t="s">
        <v>6</v>
      </c>
      <c r="E69" s="12">
        <v>6160.65</v>
      </c>
    </row>
    <row r="70" spans="1:5" ht="45">
      <c r="A70" s="34"/>
      <c r="B70" s="30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34"/>
      <c r="B71" s="31"/>
      <c r="C71" s="7" t="s">
        <v>61</v>
      </c>
      <c r="D71" s="11"/>
      <c r="E71" s="8" t="s">
        <v>77</v>
      </c>
    </row>
    <row r="72" spans="1:5" ht="15">
      <c r="A72" s="34"/>
      <c r="B72" s="32"/>
      <c r="C72" s="7" t="s">
        <v>55</v>
      </c>
      <c r="D72" s="11" t="s">
        <v>6</v>
      </c>
      <c r="E72" s="12">
        <v>1471.25</v>
      </c>
    </row>
    <row r="73" spans="1:5" ht="15">
      <c r="A73" s="1"/>
      <c r="B73" s="1"/>
      <c r="C73" s="7"/>
      <c r="D73" s="11"/>
      <c r="E73" s="23">
        <f>E28+E38+E51+E58+E65</f>
        <v>113098.84000000001</v>
      </c>
    </row>
    <row r="74" spans="1:5" ht="15">
      <c r="A74" s="40" t="s">
        <v>80</v>
      </c>
      <c r="B74" s="41"/>
      <c r="C74" s="41"/>
      <c r="D74" s="41"/>
      <c r="E74" s="42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43" t="s">
        <v>120</v>
      </c>
      <c r="B79" s="44"/>
      <c r="C79" s="44"/>
      <c r="D79" s="44"/>
      <c r="E79" s="45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43" t="s">
        <v>121</v>
      </c>
      <c r="B86" s="44"/>
      <c r="C86" s="44"/>
      <c r="D86" s="44"/>
      <c r="E86" s="45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43" t="s">
        <v>121</v>
      </c>
      <c r="B97" s="44"/>
      <c r="C97" s="44"/>
      <c r="D97" s="44"/>
      <c r="E97" s="45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43" t="s">
        <v>121</v>
      </c>
      <c r="B108" s="44"/>
      <c r="C108" s="44"/>
      <c r="D108" s="44"/>
      <c r="E108" s="45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43" t="s">
        <v>121</v>
      </c>
      <c r="B119" s="44"/>
      <c r="C119" s="44"/>
      <c r="D119" s="44"/>
      <c r="E119" s="45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56" t="s">
        <v>105</v>
      </c>
      <c r="B130" s="57"/>
      <c r="C130" s="57"/>
      <c r="D130" s="57"/>
      <c r="E130" s="58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56" t="s">
        <v>106</v>
      </c>
      <c r="B135" s="57"/>
      <c r="C135" s="57"/>
      <c r="D135" s="57"/>
      <c r="E135" s="58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65" t="s">
        <v>112</v>
      </c>
      <c r="B140" s="65"/>
      <c r="C140" s="65"/>
      <c r="D140" s="65"/>
      <c r="E140" s="21" t="s">
        <v>111</v>
      </c>
    </row>
    <row r="141" ht="10.5" customHeight="1"/>
    <row r="142" spans="1:5" ht="15">
      <c r="A142" s="65" t="s">
        <v>113</v>
      </c>
      <c r="B142" s="65"/>
      <c r="C142" s="65"/>
      <c r="E142" t="s">
        <v>114</v>
      </c>
    </row>
    <row r="143" ht="10.5" customHeight="1"/>
    <row r="144" spans="1:4" ht="15">
      <c r="A144" s="65" t="s">
        <v>115</v>
      </c>
      <c r="B144" s="65"/>
      <c r="C144" s="65"/>
      <c r="D144" s="65"/>
    </row>
    <row r="145" spans="3:4" ht="15">
      <c r="C145" s="60" t="s">
        <v>116</v>
      </c>
      <c r="D145" s="61"/>
    </row>
  </sheetData>
  <sheetProtection/>
  <mergeCells count="64">
    <mergeCell ref="A30:A32"/>
    <mergeCell ref="B30:B32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63:E63"/>
    <mergeCell ref="B60:B62"/>
    <mergeCell ref="A29:E29"/>
    <mergeCell ref="B33:B35"/>
    <mergeCell ref="B43:B45"/>
    <mergeCell ref="A36:E36"/>
    <mergeCell ref="A52:E52"/>
    <mergeCell ref="A39:E39"/>
    <mergeCell ref="B40:B42"/>
    <mergeCell ref="A74:E74"/>
    <mergeCell ref="A79:E79"/>
    <mergeCell ref="B67:B69"/>
    <mergeCell ref="B70:B72"/>
    <mergeCell ref="A67:A72"/>
    <mergeCell ref="A66:E66"/>
    <mergeCell ref="A60:A62"/>
    <mergeCell ref="A53:A55"/>
    <mergeCell ref="B53:B55"/>
    <mergeCell ref="A59:E59"/>
    <mergeCell ref="A33:A35"/>
    <mergeCell ref="B46:B48"/>
    <mergeCell ref="A40:A48"/>
    <mergeCell ref="A49:E49"/>
    <mergeCell ref="A56:E5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2020-03-25T10:15:10Z</cp:lastPrinted>
  <dcterms:created xsi:type="dcterms:W3CDTF">2019-03-05T10:16:59Z</dcterms:created>
  <dcterms:modified xsi:type="dcterms:W3CDTF">2023-03-28T05:18:37Z</dcterms:modified>
  <cp:category/>
  <cp:version/>
  <cp:contentType/>
  <cp:contentStatus/>
</cp:coreProperties>
</file>