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овражская,22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<sst xmlns="http://schemas.openxmlformats.org/spreadsheetml/2006/main" count="53" uniqueCount="52">
  <si>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</si>
  <si>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</si>
  <si>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</si>
  <si>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</si>
  <si>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</si>
  <si>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</si>
  <si>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</si>
  <si>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</si>
  <si>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</si>
  <si>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</si>
  <si>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</si>
  <si>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</si>
  <si>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</si>
  <si>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</si>
  <si>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</si>
  <si>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</si>
  <si>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</si>
  <si>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</si>
  <si>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</si>
  <si>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</si>
  <si>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</si>
  <si>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</si>
  <si>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</si>
  <si>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</si>
  <si>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</si>
  <si>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</si>
  <si>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</si>
  <si>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</si>
  <si>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</si>
  <si>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</si>
  <si>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</si>
  <si>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</si>
  <si>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</si>
  <si>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</si>
  <si>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</si>
  <si>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</si>
  <si>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Заовражская, д.22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</si>
  <si>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</si>
  <si>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470=00 (ежемесячно)</t>
  </si>
  <si>
    <t xml:space="preserve">     Вывоз ТБО                                                                АВС</t>
  </si>
  <si>
    <t>162=38 (квартал)</t>
  </si>
  <si>
    <t>Тариф  10=00  с 01.01.2014г.</t>
  </si>
  <si>
    <t>55=00</t>
  </si>
  <si>
    <t>устранение течи  крыши  у  слухового  окна</t>
  </si>
  <si>
    <t>21.03.2017г.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</si>
  <si>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</si>
  <si>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</si>
  <si>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</si>
  <si>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</si>
  <si>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Уборка придомовой территории</t>
  </si>
  <si>
    <t xml:space="preserve">     Чистка дымоходов и каналов (8 шт); осмотр чердачного помещения</t>
  </si>
  <si>
    <t>январь, август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</si>
</sst>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36</v>
      </c>
      <c r="B2" s="44"/>
      <c r="C2" s="44"/>
    </row>
    <row r="3" spans="1:3" ht="15.75">
      <c r="A3" s="44" t="s">
        <v>45</v>
      </c>
      <c r="B3" s="44"/>
      <c r="C3" s="44"/>
    </row>
    <row r="5" spans="2:3" ht="12.75">
      <c r="B5" s="1" t="s">
        <v>1</v>
      </c>
      <c r="C5" s="2">
        <v>301.74</v>
      </c>
    </row>
    <row r="6" spans="1:3" ht="25.5">
      <c r="A6" s="43" t="s">
        <v>41</v>
      </c>
      <c r="B6" s="1" t="s">
        <v>2</v>
      </c>
      <c r="C6" s="2"/>
    </row>
    <row r="7" spans="2:3" ht="12.75">
      <c r="B7" s="1" t="s">
        <v>3</v>
      </c>
      <c r="C7" s="2">
        <f>C5+C6</f>
        <v>301.74</v>
      </c>
    </row>
    <row r="8" spans="2:3" ht="12.75">
      <c r="B8" s="1" t="s">
        <v>4</v>
      </c>
      <c r="C8">
        <v>5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4">
        <v>46023.15</v>
      </c>
    </row>
    <row r="12" spans="1:3" ht="12.75">
      <c r="A12" s="3" t="s">
        <v>7</v>
      </c>
      <c r="B12" s="4"/>
      <c r="C12" s="11">
        <v>36208.8</v>
      </c>
    </row>
    <row r="13" spans="1:3" ht="12.75">
      <c r="A13" s="3" t="s">
        <v>8</v>
      </c>
      <c r="B13" s="4"/>
      <c r="C13" s="11"/>
    </row>
    <row r="14" spans="1:3" ht="12.75">
      <c r="A14" s="35" t="s">
        <v>9</v>
      </c>
      <c r="B14" s="36"/>
      <c r="C14" s="37">
        <f>SUM(C12:C13)</f>
        <v>36208.8</v>
      </c>
    </row>
    <row r="15" spans="1:3" ht="12.75">
      <c r="A15" s="3" t="s">
        <v>10</v>
      </c>
      <c r="B15" s="38"/>
      <c r="C15" s="5">
        <v>28854.4</v>
      </c>
    </row>
    <row r="16" spans="1:3" ht="12.75">
      <c r="A16" s="3" t="s">
        <v>11</v>
      </c>
      <c r="B16" s="4"/>
      <c r="C16" s="22"/>
    </row>
    <row r="17" spans="1:3" ht="12.75">
      <c r="A17" s="39" t="s">
        <v>12</v>
      </c>
      <c r="B17" s="40"/>
      <c r="C17" s="41">
        <f>SUM(C15:C16)</f>
        <v>28854.4</v>
      </c>
    </row>
    <row r="18" spans="1:3" ht="12.75">
      <c r="A18" s="13" t="s">
        <v>13</v>
      </c>
      <c r="B18" s="14"/>
      <c r="C18" s="25">
        <f>C11+C17</f>
        <v>74877.55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25564.92</v>
      </c>
    </row>
    <row r="22" spans="1:3" ht="14.25">
      <c r="A22" s="7" t="s">
        <v>16</v>
      </c>
      <c r="B22" s="4"/>
      <c r="C22" s="26"/>
    </row>
    <row r="23" spans="1:3" ht="15">
      <c r="A23" s="12" t="s">
        <v>37</v>
      </c>
      <c r="B23" s="20">
        <v>0.15</v>
      </c>
      <c r="C23" s="27">
        <f>C14*0.15</f>
        <v>5431.320000000001</v>
      </c>
    </row>
    <row r="24" spans="1:3" ht="25.5">
      <c r="A24" s="12" t="s">
        <v>24</v>
      </c>
      <c r="B24" s="16"/>
      <c r="C24" s="27">
        <f>C26+C27+C33+C36+C38+C40+C42</f>
        <v>20133.6</v>
      </c>
    </row>
    <row r="25" spans="1:3" ht="14.25">
      <c r="A25" s="7" t="s">
        <v>16</v>
      </c>
      <c r="B25" s="4"/>
      <c r="C25" s="26"/>
    </row>
    <row r="26" spans="1:3" ht="15">
      <c r="A26" s="8" t="s">
        <v>34</v>
      </c>
      <c r="B26" s="31">
        <v>0.01</v>
      </c>
      <c r="C26" s="32">
        <v>288.54</v>
      </c>
    </row>
    <row r="27" spans="1:3" ht="15">
      <c r="A27" s="8" t="s">
        <v>17</v>
      </c>
      <c r="B27" s="4"/>
      <c r="C27" s="32">
        <f>SUM(C28:C32)</f>
        <v>13625.06</v>
      </c>
    </row>
    <row r="28" spans="1:3" ht="14.25">
      <c r="A28" s="15" t="s">
        <v>25</v>
      </c>
      <c r="B28" s="17" t="s">
        <v>40</v>
      </c>
      <c r="C28" s="28">
        <v>649.52</v>
      </c>
    </row>
    <row r="29" spans="1:3" ht="25.5">
      <c r="A29" s="15" t="s">
        <v>47</v>
      </c>
      <c r="B29" s="17" t="s">
        <v>48</v>
      </c>
      <c r="C29" s="28">
        <v>112.5</v>
      </c>
    </row>
    <row r="30" spans="1:3" ht="25.5">
      <c r="A30" s="15" t="s">
        <v>50</v>
      </c>
      <c r="B30" s="17" t="s">
        <v>51</v>
      </c>
      <c r="C30" s="28">
        <v>3668.04</v>
      </c>
    </row>
    <row r="31" spans="1:3" ht="15" customHeight="1">
      <c r="A31" s="15" t="s">
        <v>39</v>
      </c>
      <c r="B31" s="42" t="s">
        <v>42</v>
      </c>
      <c r="C31" s="28">
        <v>9195</v>
      </c>
    </row>
    <row r="32" spans="1:3" ht="14.25">
      <c r="A32" s="15" t="s">
        <v>27</v>
      </c>
      <c r="B32" s="17" t="s">
        <v>26</v>
      </c>
      <c r="C32" s="28"/>
    </row>
    <row r="33" spans="1:3" ht="15">
      <c r="A33" s="8" t="s">
        <v>18</v>
      </c>
      <c r="B33" s="4"/>
      <c r="C33" s="32">
        <f>SUM(C34+C35)</f>
        <v>0</v>
      </c>
    </row>
    <row r="34" spans="1:3" ht="14.25">
      <c r="A34" s="15" t="s">
        <v>49</v>
      </c>
      <c r="B34" s="17"/>
      <c r="C34" s="28"/>
    </row>
    <row r="35" spans="1:3" ht="14.25">
      <c r="A35" s="15" t="s">
        <v>28</v>
      </c>
      <c r="B35" s="4"/>
      <c r="C35" s="28"/>
    </row>
    <row r="36" spans="1:3" ht="15">
      <c r="A36" s="8" t="s">
        <v>19</v>
      </c>
      <c r="B36" s="4"/>
      <c r="C36" s="32">
        <f>SUM(C37)</f>
        <v>5640</v>
      </c>
    </row>
    <row r="37" spans="1:3" ht="14.25">
      <c r="A37" s="15" t="s">
        <v>29</v>
      </c>
      <c r="B37" s="17" t="s">
        <v>38</v>
      </c>
      <c r="C37" s="28">
        <v>5640</v>
      </c>
    </row>
    <row r="38" spans="1:3" ht="25.5">
      <c r="A38" s="8" t="s">
        <v>30</v>
      </c>
      <c r="B38" s="4"/>
      <c r="C38" s="32">
        <f>SUM(C39:C39)</f>
        <v>580</v>
      </c>
    </row>
    <row r="39" spans="1:3" ht="14.25">
      <c r="A39" s="9" t="s">
        <v>43</v>
      </c>
      <c r="B39" s="10" t="s">
        <v>44</v>
      </c>
      <c r="C39" s="28">
        <v>580</v>
      </c>
    </row>
    <row r="40" spans="1:3" ht="15">
      <c r="A40" s="8" t="s">
        <v>35</v>
      </c>
      <c r="B40" s="17"/>
      <c r="C40" s="32">
        <f>SUM(C41:C41)</f>
        <v>0</v>
      </c>
    </row>
    <row r="41" spans="1:3" ht="14.25">
      <c r="A41" s="15"/>
      <c r="B41" s="4"/>
      <c r="C41" s="28"/>
    </row>
    <row r="42" spans="1:3" ht="15">
      <c r="A42" s="8"/>
      <c r="B42" s="17"/>
      <c r="C42" s="33">
        <f>SUM(C43:C43)</f>
        <v>0</v>
      </c>
    </row>
    <row r="43" spans="1:3" ht="14.25">
      <c r="A43" s="15"/>
      <c r="B43" s="4"/>
      <c r="C43" s="28"/>
    </row>
    <row r="44" spans="1:3" ht="38.25">
      <c r="A44" s="13" t="s">
        <v>46</v>
      </c>
      <c r="B44" s="21"/>
      <c r="C44" s="24">
        <f>C18-C21</f>
        <v>49312.630000000005</v>
      </c>
    </row>
    <row r="46" spans="1:3" ht="12.75">
      <c r="A46" s="18" t="s">
        <v>31</v>
      </c>
      <c r="C46" s="19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2016-02-18T11:40:51Z</cp:lastPrinted>
  <dcterms:created xsi:type="dcterms:W3CDTF">1996-10-08T23:32:33Z</dcterms:created>
  <dcterms:modified xsi:type="dcterms:W3CDTF">2018-03-24T08:40:59Z</dcterms:modified>
  <cp:category/>
  <cp:version/>
  <cp:contentType/>
  <cp:contentStatus/>
</cp:coreProperties>
</file>