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257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<sst xmlns="http://schemas.openxmlformats.org/spreadsheetml/2006/main" count="67" uniqueCount="65">
  <si>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</si>
  <si>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</si>
  <si>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</si>
  <si>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</si>
  <si>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</si>
  <si>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</si>
  <si>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</si>
  <si>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</si>
  <si>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</si>
  <si>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</si>
  <si>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</si>
  <si>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</si>
  <si>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</si>
  <si>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</si>
  <si>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</si>
  <si>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</si>
  <si>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</si>
  <si>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</si>
  <si>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</si>
  <si>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</si>
  <si>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</si>
  <si>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</si>
  <si>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</si>
  <si>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</si>
  <si>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</si>
  <si>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</si>
  <si>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</si>
  <si>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</si>
  <si>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</si>
  <si>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</si>
  <si>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</si>
  <si>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</si>
  <si>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</si>
  <si>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257  </t>
    </r>
    <r>
      <rPr>
        <b/>
        <sz val="12"/>
        <rFont val="Arial"/>
        <family val="2"/>
      </rPr>
      <t xml:space="preserve">   </t>
    </r>
  </si>
  <si>
    <t>материалы</t>
  </si>
  <si>
    <t>Вознаграждение управляющей организации</t>
  </si>
  <si>
    <t>1600=00 (ежемесячно)</t>
  </si>
  <si>
    <t>выезд, обследование (нет гор воды - замерзла в подвале)</t>
  </si>
  <si>
    <t>обследование по заявке замерзли стояки в подвале (нет хол и гор воды)</t>
  </si>
  <si>
    <t>06.01.2017г.</t>
  </si>
  <si>
    <t>08.01.2017г.</t>
  </si>
  <si>
    <t>регулировка доводчика, магнита</t>
  </si>
  <si>
    <t>(55=00.за1чел) ежемесячно</t>
  </si>
  <si>
    <t>регулировка доводчика, выпрямление дверей</t>
  </si>
  <si>
    <t>17.03.2017г.</t>
  </si>
  <si>
    <t>249=67 (квартал)</t>
  </si>
  <si>
    <t>май</t>
  </si>
  <si>
    <t>Тариф  17=00  с  01.01.2014г.</t>
  </si>
  <si>
    <t xml:space="preserve">     Вывоз  мусора  (тракторная телега)</t>
  </si>
  <si>
    <t>спил дерева</t>
  </si>
  <si>
    <t>01.06.2017г.</t>
  </si>
  <si>
    <t>22.08.2017г.</t>
  </si>
  <si>
    <t xml:space="preserve">     ТО фасадный газопровод МКД</t>
  </si>
  <si>
    <t>01.08.2017г.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</si>
  <si>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</si>
  <si>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</si>
  <si>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</si>
  <si>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</si>
  <si>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чистка стояка канализации Ф50 - 10м</t>
  </si>
  <si>
    <t>16.12.2017г.</t>
  </si>
  <si>
    <t xml:space="preserve">     Вывоз ТБО (январь-декабрь)                                 АВС</t>
  </si>
  <si>
    <t xml:space="preserve">     Уборка придомовой территории</t>
  </si>
  <si>
    <t xml:space="preserve">     Председатель совета дома </t>
  </si>
  <si>
    <t>промывка и опрессовка системы отопления; запуск системы отопления, пуско - наладочные работы</t>
  </si>
  <si>
    <t xml:space="preserve">     Окос травы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</si>
</sst>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33</v>
      </c>
      <c r="B2" s="47"/>
      <c r="C2" s="47"/>
    </row>
    <row r="3" spans="1:3" ht="15.75">
      <c r="A3" s="47" t="s">
        <v>54</v>
      </c>
      <c r="B3" s="47"/>
      <c r="C3" s="47"/>
    </row>
    <row r="5" spans="2:3" ht="12.75">
      <c r="B5" s="1" t="s">
        <v>1</v>
      </c>
      <c r="C5" s="2">
        <v>949.6</v>
      </c>
    </row>
    <row r="6" spans="1:3" ht="25.5">
      <c r="A6" s="46" t="s">
        <v>47</v>
      </c>
      <c r="B6" s="1" t="s">
        <v>2</v>
      </c>
      <c r="C6" s="2"/>
    </row>
    <row r="7" spans="2:3" ht="12.75">
      <c r="B7" s="1" t="s">
        <v>3</v>
      </c>
      <c r="C7" s="2">
        <f>C5+C6</f>
        <v>949.6</v>
      </c>
    </row>
    <row r="8" spans="2:3" ht="12.75">
      <c r="B8" s="1" t="s">
        <v>4</v>
      </c>
      <c r="C8">
        <v>20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36443.54</v>
      </c>
    </row>
    <row r="12" spans="1:3" ht="12.75">
      <c r="A12" s="3" t="s">
        <v>7</v>
      </c>
      <c r="B12" s="4"/>
      <c r="C12" s="12">
        <v>203102.4</v>
      </c>
    </row>
    <row r="13" spans="1:3" ht="12.75">
      <c r="A13" s="3" t="s">
        <v>8</v>
      </c>
      <c r="B13" s="4"/>
      <c r="C13" s="12"/>
    </row>
    <row r="14" spans="1:3" ht="12.75">
      <c r="A14" s="38" t="s">
        <v>9</v>
      </c>
      <c r="B14" s="39"/>
      <c r="C14" s="40">
        <f>SUM(C12:C13)</f>
        <v>203102.4</v>
      </c>
    </row>
    <row r="15" spans="1:3" ht="12.75">
      <c r="A15" s="3" t="s">
        <v>10</v>
      </c>
      <c r="B15" s="41"/>
      <c r="C15" s="5">
        <v>200591.4</v>
      </c>
    </row>
    <row r="16" spans="1:3" ht="12.75">
      <c r="A16" s="3" t="s">
        <v>11</v>
      </c>
      <c r="B16" s="4"/>
      <c r="C16" s="24"/>
    </row>
    <row r="17" spans="1:3" ht="12.75">
      <c r="A17" s="42" t="s">
        <v>12</v>
      </c>
      <c r="B17" s="43"/>
      <c r="C17" s="44">
        <f>SUM(C15:C16)</f>
        <v>200591.4</v>
      </c>
    </row>
    <row r="18" spans="1:3" ht="12.75">
      <c r="A18" s="14" t="s">
        <v>13</v>
      </c>
      <c r="B18" s="15"/>
      <c r="C18" s="27">
        <f>C11+C17</f>
        <v>237034.94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110606.93</v>
      </c>
    </row>
    <row r="22" spans="1:3" ht="14.25">
      <c r="A22" s="7" t="s">
        <v>16</v>
      </c>
      <c r="B22" s="4"/>
      <c r="C22" s="28"/>
    </row>
    <row r="23" spans="1:3" ht="15">
      <c r="A23" s="13" t="s">
        <v>35</v>
      </c>
      <c r="B23" s="22">
        <v>0.15</v>
      </c>
      <c r="C23" s="29">
        <f>C14*0.15</f>
        <v>30465.359999999997</v>
      </c>
    </row>
    <row r="24" spans="1:3" ht="25.5">
      <c r="A24" s="13" t="s">
        <v>24</v>
      </c>
      <c r="B24" s="17"/>
      <c r="C24" s="29">
        <f>C26+C27+C33+C36+C39+C47+C49+C51</f>
        <v>80141.56999999999</v>
      </c>
    </row>
    <row r="25" spans="1:3" ht="14.25">
      <c r="A25" s="7" t="s">
        <v>16</v>
      </c>
      <c r="B25" s="4"/>
      <c r="C25" s="28"/>
    </row>
    <row r="26" spans="1:3" ht="15">
      <c r="A26" s="8" t="s">
        <v>31</v>
      </c>
      <c r="B26" s="33">
        <v>0.01</v>
      </c>
      <c r="C26" s="35">
        <v>2005.91</v>
      </c>
    </row>
    <row r="27" spans="1:3" ht="15">
      <c r="A27" s="8" t="s">
        <v>17</v>
      </c>
      <c r="B27" s="4"/>
      <c r="C27" s="35">
        <f>SUM(C28:C32)</f>
        <v>34291.119999999995</v>
      </c>
    </row>
    <row r="28" spans="1:3" ht="14.25">
      <c r="A28" s="16" t="s">
        <v>25</v>
      </c>
      <c r="B28" s="18" t="s">
        <v>45</v>
      </c>
      <c r="C28" s="30">
        <v>998.72</v>
      </c>
    </row>
    <row r="29" spans="1:3" ht="25.5">
      <c r="A29" s="16" t="s">
        <v>56</v>
      </c>
      <c r="B29" s="18" t="s">
        <v>57</v>
      </c>
      <c r="C29" s="30">
        <v>112.5</v>
      </c>
    </row>
    <row r="30" spans="1:3" ht="14.25">
      <c r="A30" s="16" t="s">
        <v>62</v>
      </c>
      <c r="B30" s="4"/>
      <c r="C30" s="30">
        <v>8769.9</v>
      </c>
    </row>
    <row r="31" spans="1:3" ht="14.25" customHeight="1">
      <c r="A31" s="16" t="s">
        <v>60</v>
      </c>
      <c r="B31" s="19" t="s">
        <v>42</v>
      </c>
      <c r="C31" s="30">
        <v>22110</v>
      </c>
    </row>
    <row r="32" spans="1:3" ht="14.25">
      <c r="A32" s="16" t="s">
        <v>48</v>
      </c>
      <c r="B32" s="18" t="s">
        <v>46</v>
      </c>
      <c r="C32" s="30">
        <v>2300</v>
      </c>
    </row>
    <row r="33" spans="1:3" ht="15">
      <c r="A33" s="8" t="s">
        <v>18</v>
      </c>
      <c r="B33" s="4"/>
      <c r="C33" s="35">
        <f>SUM(C34+C35)</f>
        <v>0</v>
      </c>
    </row>
    <row r="34" spans="1:3" ht="14.25">
      <c r="A34" s="16" t="s">
        <v>61</v>
      </c>
      <c r="B34" s="18"/>
      <c r="C34" s="30"/>
    </row>
    <row r="35" spans="1:3" ht="14.25">
      <c r="A35" s="16" t="s">
        <v>64</v>
      </c>
      <c r="B35" s="4"/>
      <c r="C35" s="30"/>
    </row>
    <row r="36" spans="1:3" ht="15">
      <c r="A36" s="8" t="s">
        <v>19</v>
      </c>
      <c r="B36" s="4"/>
      <c r="C36" s="35">
        <f>SUM(C37:C38)</f>
        <v>19276.64</v>
      </c>
    </row>
    <row r="37" spans="1:3" ht="14.25">
      <c r="A37" s="16" t="s">
        <v>26</v>
      </c>
      <c r="B37" s="18" t="s">
        <v>36</v>
      </c>
      <c r="C37" s="30">
        <v>19200</v>
      </c>
    </row>
    <row r="38" spans="1:4" ht="14.25">
      <c r="A38" s="16" t="s">
        <v>52</v>
      </c>
      <c r="B38" s="18" t="s">
        <v>53</v>
      </c>
      <c r="C38" s="30">
        <v>76.64</v>
      </c>
      <c r="D38" s="2"/>
    </row>
    <row r="39" spans="1:3" ht="25.5">
      <c r="A39" s="8" t="s">
        <v>27</v>
      </c>
      <c r="B39" s="4"/>
      <c r="C39" s="35">
        <f>SUM(C40:C46)</f>
        <v>24567.899999999998</v>
      </c>
    </row>
    <row r="40" spans="1:3" s="11" customFormat="1" ht="25.5">
      <c r="A40" s="9" t="s">
        <v>63</v>
      </c>
      <c r="B40" s="10" t="s">
        <v>51</v>
      </c>
      <c r="C40" s="30">
        <v>6164.3</v>
      </c>
    </row>
    <row r="41" spans="1:3" s="11" customFormat="1" ht="14.25">
      <c r="A41" s="9" t="s">
        <v>37</v>
      </c>
      <c r="B41" s="10" t="s">
        <v>39</v>
      </c>
      <c r="C41" s="30">
        <v>900</v>
      </c>
    </row>
    <row r="42" spans="1:3" s="11" customFormat="1" ht="14.25">
      <c r="A42" s="9" t="s">
        <v>41</v>
      </c>
      <c r="B42" s="10" t="s">
        <v>39</v>
      </c>
      <c r="C42" s="30">
        <v>675</v>
      </c>
    </row>
    <row r="43" spans="1:3" s="11" customFormat="1" ht="25.5">
      <c r="A43" s="9" t="s">
        <v>38</v>
      </c>
      <c r="B43" s="10" t="s">
        <v>40</v>
      </c>
      <c r="C43" s="30">
        <v>450</v>
      </c>
    </row>
    <row r="44" spans="1:3" s="11" customFormat="1" ht="14.25">
      <c r="A44" s="9" t="s">
        <v>43</v>
      </c>
      <c r="B44" s="10" t="s">
        <v>44</v>
      </c>
      <c r="C44" s="30">
        <v>450</v>
      </c>
    </row>
    <row r="45" spans="1:3" s="11" customFormat="1" ht="14.25">
      <c r="A45" s="9" t="s">
        <v>49</v>
      </c>
      <c r="B45" s="10" t="s">
        <v>50</v>
      </c>
      <c r="C45" s="30">
        <v>15000</v>
      </c>
    </row>
    <row r="46" spans="1:3" s="11" customFormat="1" ht="14.25">
      <c r="A46" s="9" t="s">
        <v>58</v>
      </c>
      <c r="B46" s="10" t="s">
        <v>59</v>
      </c>
      <c r="C46" s="30">
        <v>928.6</v>
      </c>
    </row>
    <row r="47" spans="1:3" ht="15">
      <c r="A47" s="8" t="s">
        <v>32</v>
      </c>
      <c r="B47" s="18"/>
      <c r="C47" s="35">
        <f>SUM(C48:C48)</f>
        <v>0</v>
      </c>
    </row>
    <row r="48" spans="1:3" ht="14.25">
      <c r="A48" s="16"/>
      <c r="B48" s="18"/>
      <c r="C48" s="30"/>
    </row>
    <row r="49" spans="1:3" ht="15">
      <c r="A49" s="8" t="s">
        <v>34</v>
      </c>
      <c r="B49" s="18"/>
      <c r="C49" s="36">
        <f>SUM(C50:C50)</f>
        <v>0</v>
      </c>
    </row>
    <row r="50" spans="1:3" ht="14.25">
      <c r="A50" s="16"/>
      <c r="B50" s="4"/>
      <c r="C50" s="45"/>
    </row>
    <row r="51" spans="1:3" ht="15">
      <c r="A51" s="34"/>
      <c r="B51" s="4"/>
      <c r="C51" s="35">
        <f>SUM(C52:C52)</f>
        <v>0</v>
      </c>
    </row>
    <row r="52" spans="1:3" ht="14.25">
      <c r="A52" s="16"/>
      <c r="B52" s="18"/>
      <c r="C52" s="30"/>
    </row>
    <row r="53" spans="1:3" ht="38.25">
      <c r="A53" s="14" t="s">
        <v>55</v>
      </c>
      <c r="B53" s="23"/>
      <c r="C53" s="26">
        <f>C18-C21</f>
        <v>126428.01000000001</v>
      </c>
    </row>
    <row r="55" spans="1:3" ht="12.75">
      <c r="A55" s="20" t="s">
        <v>28</v>
      </c>
      <c r="C55" s="21" t="s">
        <v>29</v>
      </c>
    </row>
    <row r="57" ht="12.75">
      <c r="A57" s="1" t="s">
        <v>20</v>
      </c>
    </row>
    <row r="58" spans="1:3" ht="12.75">
      <c r="A58" s="1" t="s">
        <v>21</v>
      </c>
      <c r="C58" t="s">
        <v>30</v>
      </c>
    </row>
    <row r="59" ht="12.75">
      <c r="C59" t="s">
        <v>22</v>
      </c>
    </row>
    <row r="62" spans="1:3" ht="12.75">
      <c r="A62"/>
      <c r="C62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2017-11-21T10:36:52Z</cp:lastPrinted>
  <dcterms:created xsi:type="dcterms:W3CDTF">1996-10-08T23:32:33Z</dcterms:created>
  <dcterms:modified xsi:type="dcterms:W3CDTF">2018-03-27T09:22:34Z</dcterms:modified>
  <cp:category/>
  <cp:version/>
  <cp:contentType/>
  <cp:contentStatus/>
</cp:coreProperties>
</file>