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,253Б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<sst xmlns="http://schemas.openxmlformats.org/spreadsheetml/2006/main" count="72" uniqueCount="70">
  <si>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</si>
  <si>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</si>
  <si>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</si>
  <si>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</si>
  <si>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</si>
  <si>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</si>
  <si>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</si>
  <si>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</si>
  <si>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</si>
  <si>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</si>
  <si>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</si>
  <si>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</si>
  <si>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</si>
  <si>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</si>
  <si>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</si>
  <si>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</si>
  <si>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</si>
  <si>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</si>
  <si>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</si>
  <si>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</si>
  <si>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</si>
  <si>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</si>
  <si>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</si>
  <si>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</si>
  <si>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</si>
  <si>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</si>
  <si>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</si>
  <si>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</si>
  <si>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</si>
  <si>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</si>
  <si>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</si>
  <si>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</si>
  <si>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</si>
  <si>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253Б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</si>
  <si>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</si>
  <si>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</si>
  <si>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 xml:space="preserve">     Вывоз  мусора </t>
  </si>
  <si>
    <t xml:space="preserve">     Окос травы</t>
  </si>
  <si>
    <t>1050=00 (ежемесячно)</t>
  </si>
  <si>
    <t>(55=00.за1чел) ежемесячно</t>
  </si>
  <si>
    <t>ремонт освещения подъезд №2 1 этаж</t>
  </si>
  <si>
    <t>26.01.2017г.</t>
  </si>
  <si>
    <t>170=50 (квартал)</t>
  </si>
  <si>
    <t>чистка кровли, демонтаж снегозадержания</t>
  </si>
  <si>
    <t>25.02.2017г.</t>
  </si>
  <si>
    <t>Тариф  25=00  с  01.08.2016г.</t>
  </si>
  <si>
    <t>май, (тракторная телега)</t>
  </si>
  <si>
    <t>замена крана шар Ф50  на элеваторе</t>
  </si>
  <si>
    <t>29.06.2017г.</t>
  </si>
  <si>
    <t>уборка, распиловка веток с погрузкой на телегу</t>
  </si>
  <si>
    <t>05.07.2017г.</t>
  </si>
  <si>
    <t>июль (тракт телега)</t>
  </si>
  <si>
    <t>22.06.2017г.; 22.08.2017г.</t>
  </si>
  <si>
    <t>13.09.2017г.</t>
  </si>
  <si>
    <t>заделка слуховых окон в подвале</t>
  </si>
  <si>
    <t>демонтаж снегозадержателей, установка заглушек</t>
  </si>
  <si>
    <t>30.09.2017г.</t>
  </si>
  <si>
    <t>замена стояков ГВС и ХВС</t>
  </si>
  <si>
    <t>30.10.2017г.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</si>
  <si>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</si>
  <si>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</si>
  <si>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</si>
  <si>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</si>
  <si>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эл лампа 10х20,00</t>
  </si>
  <si>
    <t>15.12.2017г.</t>
  </si>
  <si>
    <t xml:space="preserve">     Вывоз ТБО (январь-декабрь)</t>
  </si>
  <si>
    <t xml:space="preserve">     Уборка наледи</t>
  </si>
  <si>
    <t>январь - февраль</t>
  </si>
  <si>
    <t xml:space="preserve">     Уборка придомовой территории</t>
  </si>
  <si>
    <t>Промывка,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</si>
</sst>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33</v>
      </c>
      <c r="B2" s="47"/>
      <c r="C2" s="47"/>
    </row>
    <row r="3" spans="1:3" ht="15.75">
      <c r="A3" s="47" t="s">
        <v>59</v>
      </c>
      <c r="B3" s="47"/>
      <c r="C3" s="47"/>
    </row>
    <row r="5" spans="2:3" ht="12.75">
      <c r="B5" s="1" t="s">
        <v>1</v>
      </c>
      <c r="C5" s="2">
        <v>668.4</v>
      </c>
    </row>
    <row r="6" spans="1:3" ht="25.5">
      <c r="A6" s="46" t="s">
        <v>45</v>
      </c>
      <c r="B6" s="1" t="s">
        <v>2</v>
      </c>
      <c r="C6" s="2"/>
    </row>
    <row r="7" spans="2:3" ht="12.75">
      <c r="B7" s="1" t="s">
        <v>3</v>
      </c>
      <c r="C7" s="2">
        <f>C5+C6</f>
        <v>668.4</v>
      </c>
    </row>
    <row r="8" spans="2:3" ht="12.75">
      <c r="B8" s="1" t="s">
        <v>4</v>
      </c>
      <c r="C8">
        <v>16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-15937.76</v>
      </c>
    </row>
    <row r="12" spans="1:3" ht="12.75">
      <c r="A12" s="3" t="s">
        <v>7</v>
      </c>
      <c r="B12" s="4"/>
      <c r="C12" s="12">
        <v>200520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200520</v>
      </c>
    </row>
    <row r="15" spans="1:3" ht="12.75">
      <c r="A15" s="3" t="s">
        <v>10</v>
      </c>
      <c r="B15" s="33"/>
      <c r="C15" s="5">
        <v>190389.34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190389.34</v>
      </c>
    </row>
    <row r="18" spans="1:3" ht="12.75">
      <c r="A18" s="14" t="s">
        <v>13</v>
      </c>
      <c r="B18" s="15"/>
      <c r="C18" s="26">
        <f>C11+C17</f>
        <v>174451.58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136615.51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21">
        <v>0.15</v>
      </c>
      <c r="C23" s="28">
        <f>C14*0.15</f>
        <v>30078</v>
      </c>
    </row>
    <row r="24" spans="1:3" ht="25.5">
      <c r="A24" s="13" t="s">
        <v>24</v>
      </c>
      <c r="B24" s="17"/>
      <c r="C24" s="28">
        <f>C26+C27+C34+C37+C39+C47+C50</f>
        <v>106537.51</v>
      </c>
    </row>
    <row r="25" spans="1:3" ht="14.25">
      <c r="A25" s="7" t="s">
        <v>16</v>
      </c>
      <c r="B25" s="4"/>
      <c r="C25" s="27"/>
    </row>
    <row r="26" spans="1:3" ht="15">
      <c r="A26" s="8" t="s">
        <v>31</v>
      </c>
      <c r="B26" s="32">
        <v>0.01</v>
      </c>
      <c r="C26" s="34">
        <v>1903.89</v>
      </c>
    </row>
    <row r="27" spans="1:3" ht="15">
      <c r="A27" s="8" t="s">
        <v>17</v>
      </c>
      <c r="B27" s="4"/>
      <c r="C27" s="34">
        <f>SUM(C28:C33)</f>
        <v>28917.75</v>
      </c>
    </row>
    <row r="28" spans="1:3" ht="14.25">
      <c r="A28" s="16" t="s">
        <v>25</v>
      </c>
      <c r="B28" s="18" t="s">
        <v>42</v>
      </c>
      <c r="C28" s="29">
        <v>682</v>
      </c>
    </row>
    <row r="29" spans="1:3" ht="25.5">
      <c r="A29" s="16" t="s">
        <v>61</v>
      </c>
      <c r="B29" s="18" t="s">
        <v>62</v>
      </c>
      <c r="C29" s="29">
        <v>112.5</v>
      </c>
    </row>
    <row r="30" spans="1:3" ht="14.25">
      <c r="A30" s="9" t="s">
        <v>66</v>
      </c>
      <c r="B30" s="10" t="s">
        <v>67</v>
      </c>
      <c r="C30" s="29">
        <v>4723.25</v>
      </c>
    </row>
    <row r="31" spans="1:3" ht="14.25" customHeight="1">
      <c r="A31" s="16" t="s">
        <v>65</v>
      </c>
      <c r="B31" s="42" t="s">
        <v>39</v>
      </c>
      <c r="C31" s="29">
        <v>16500</v>
      </c>
    </row>
    <row r="32" spans="1:3" ht="14.25">
      <c r="A32" s="16" t="s">
        <v>36</v>
      </c>
      <c r="B32" s="18" t="s">
        <v>46</v>
      </c>
      <c r="C32" s="29">
        <v>2300</v>
      </c>
    </row>
    <row r="33" spans="1:3" ht="14.25">
      <c r="A33" s="16" t="s">
        <v>36</v>
      </c>
      <c r="B33" s="18" t="s">
        <v>51</v>
      </c>
      <c r="C33" s="29">
        <v>4600</v>
      </c>
    </row>
    <row r="34" spans="1:3" ht="15">
      <c r="A34" s="8" t="s">
        <v>18</v>
      </c>
      <c r="B34" s="4"/>
      <c r="C34" s="34">
        <f>SUM(C35+C36)</f>
        <v>2310.72</v>
      </c>
    </row>
    <row r="35" spans="1:3" ht="14.25">
      <c r="A35" s="16" t="s">
        <v>68</v>
      </c>
      <c r="B35" s="18"/>
      <c r="C35" s="29"/>
    </row>
    <row r="36" spans="1:3" ht="14.25">
      <c r="A36" s="16" t="s">
        <v>37</v>
      </c>
      <c r="B36" s="18" t="s">
        <v>52</v>
      </c>
      <c r="C36" s="29">
        <v>2310.72</v>
      </c>
    </row>
    <row r="37" spans="1:3" ht="15">
      <c r="A37" s="8" t="s">
        <v>19</v>
      </c>
      <c r="B37" s="4"/>
      <c r="C37" s="34">
        <f>SUM(C38)</f>
        <v>12600</v>
      </c>
    </row>
    <row r="38" spans="1:3" ht="14.25">
      <c r="A38" s="16" t="s">
        <v>26</v>
      </c>
      <c r="B38" s="18" t="s">
        <v>38</v>
      </c>
      <c r="C38" s="29">
        <v>12600</v>
      </c>
    </row>
    <row r="39" spans="1:3" ht="25.5">
      <c r="A39" s="8" t="s">
        <v>27</v>
      </c>
      <c r="B39" s="4"/>
      <c r="C39" s="34">
        <f>SUM(C40:C46)</f>
        <v>60014.149999999994</v>
      </c>
    </row>
    <row r="40" spans="1:3" s="11" customFormat="1" ht="26.25" customHeight="1">
      <c r="A40" s="9" t="s">
        <v>69</v>
      </c>
      <c r="B40" s="10"/>
      <c r="C40" s="29">
        <v>5770</v>
      </c>
    </row>
    <row r="41" spans="1:3" s="11" customFormat="1" ht="14.25">
      <c r="A41" s="9" t="s">
        <v>43</v>
      </c>
      <c r="B41" s="43" t="s">
        <v>44</v>
      </c>
      <c r="C41" s="29">
        <v>1497.3</v>
      </c>
    </row>
    <row r="42" spans="1:3" s="11" customFormat="1" ht="14.25">
      <c r="A42" s="9" t="s">
        <v>47</v>
      </c>
      <c r="B42" s="10" t="s">
        <v>48</v>
      </c>
      <c r="C42" s="29">
        <v>12995.2</v>
      </c>
    </row>
    <row r="43" spans="1:3" s="11" customFormat="1" ht="14.25">
      <c r="A43" s="9" t="s">
        <v>49</v>
      </c>
      <c r="B43" s="10" t="s">
        <v>50</v>
      </c>
      <c r="C43" s="29">
        <v>25491.9</v>
      </c>
    </row>
    <row r="44" spans="1:3" s="11" customFormat="1" ht="14.25">
      <c r="A44" s="9" t="s">
        <v>54</v>
      </c>
      <c r="B44" s="10" t="s">
        <v>53</v>
      </c>
      <c r="C44" s="29">
        <v>361</v>
      </c>
    </row>
    <row r="45" spans="1:3" s="11" customFormat="1" ht="14.25">
      <c r="A45" s="9" t="s">
        <v>55</v>
      </c>
      <c r="B45" s="10" t="s">
        <v>56</v>
      </c>
      <c r="C45" s="29">
        <v>2395.95</v>
      </c>
    </row>
    <row r="46" spans="1:3" s="11" customFormat="1" ht="14.25">
      <c r="A46" s="9" t="s">
        <v>57</v>
      </c>
      <c r="B46" s="10" t="s">
        <v>58</v>
      </c>
      <c r="C46" s="29">
        <v>11502.8</v>
      </c>
    </row>
    <row r="47" spans="1:3" ht="15">
      <c r="A47" s="8" t="s">
        <v>32</v>
      </c>
      <c r="B47" s="18"/>
      <c r="C47" s="34">
        <f>SUM(C48:C49)</f>
        <v>791</v>
      </c>
    </row>
    <row r="48" spans="1:3" ht="14.25">
      <c r="A48" s="16" t="s">
        <v>40</v>
      </c>
      <c r="B48" s="18" t="s">
        <v>41</v>
      </c>
      <c r="C48" s="29">
        <v>591</v>
      </c>
    </row>
    <row r="49" spans="1:3" ht="14.25">
      <c r="A49" s="16" t="s">
        <v>63</v>
      </c>
      <c r="B49" s="18" t="s">
        <v>64</v>
      </c>
      <c r="C49" s="29">
        <v>200</v>
      </c>
    </row>
    <row r="50" spans="1:3" ht="15">
      <c r="A50" s="8" t="s">
        <v>34</v>
      </c>
      <c r="B50" s="18"/>
      <c r="C50" s="35">
        <f>SUM(C51:C51)</f>
        <v>0</v>
      </c>
    </row>
    <row r="51" spans="1:3" ht="14.25">
      <c r="A51" s="9"/>
      <c r="B51" s="10"/>
      <c r="C51" s="44"/>
    </row>
    <row r="52" spans="1:3" ht="38.25">
      <c r="A52" s="14" t="s">
        <v>60</v>
      </c>
      <c r="B52" s="22"/>
      <c r="C52" s="25">
        <f>C18-C21</f>
        <v>37836.06999999998</v>
      </c>
    </row>
    <row r="54" spans="1:3" ht="12.75">
      <c r="A54" s="19" t="s">
        <v>28</v>
      </c>
      <c r="C54" s="20" t="s">
        <v>29</v>
      </c>
    </row>
    <row r="56" ht="12.75">
      <c r="A56" s="1" t="s">
        <v>20</v>
      </c>
    </row>
    <row r="57" spans="1:3" ht="12.75">
      <c r="A57" s="1" t="s">
        <v>21</v>
      </c>
      <c r="C57" t="s">
        <v>30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2017-06-27T06:47:36Z</cp:lastPrinted>
  <dcterms:created xsi:type="dcterms:W3CDTF">1996-10-08T23:32:33Z</dcterms:created>
  <dcterms:modified xsi:type="dcterms:W3CDTF">2018-03-27T08:19:46Z</dcterms:modified>
  <cp:category/>
  <cp:version/>
  <cp:contentType/>
  <cp:contentStatus/>
</cp:coreProperties>
</file>