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ветский пр-кт, 120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<sst xmlns="http://schemas.openxmlformats.org/spreadsheetml/2006/main" count="61" uniqueCount="60">
  <si>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</si>
  <si>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</si>
  <si>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</si>
  <si>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</si>
  <si>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</si>
  <si>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</si>
  <si>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</si>
  <si>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</si>
  <si>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</si>
  <si>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</si>
  <si>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</si>
  <si>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</si>
  <si>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</si>
  <si>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</si>
  <si>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</si>
  <si>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</si>
  <si>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</si>
  <si>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</si>
  <si>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</si>
  <si>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</si>
  <si>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</si>
  <si>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</si>
  <si>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</si>
  <si>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</si>
  <si>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</si>
  <si>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</si>
  <si>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</si>
  <si>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</si>
  <si>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</si>
  <si>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</si>
  <si>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</si>
  <si>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</si>
  <si>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</si>
  <si>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</si>
  <si>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</si>
  <si>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Советский пр-кт, 120  </t>
    </r>
    <r>
      <rPr>
        <b/>
        <sz val="12"/>
        <rFont val="Arial"/>
        <family val="2"/>
      </rPr>
      <t xml:space="preserve">   </t>
    </r>
  </si>
  <si>
    <t>материалы</t>
  </si>
  <si>
    <t xml:space="preserve">     Уборка придомовой территории</t>
  </si>
  <si>
    <t>Вознаграждение управляющей организации</t>
  </si>
  <si>
    <t xml:space="preserve">     Уборка наледи с крыши</t>
  </si>
  <si>
    <t>840=00 (ежемесячно)</t>
  </si>
  <si>
    <t>чистка канализации Ф110 с колодца дл=4м (заявка кв.№2)</t>
  </si>
  <si>
    <t>23.01.2017г.</t>
  </si>
  <si>
    <t>ремонт в щитке</t>
  </si>
  <si>
    <t>19.01.2017г.</t>
  </si>
  <si>
    <t>(55=00.за1чел) ежемесячно</t>
  </si>
  <si>
    <t>53=50 (квартал)</t>
  </si>
  <si>
    <t>29.05.2017г.</t>
  </si>
  <si>
    <t>Тариф  18=00  с  01.01.2017г.</t>
  </si>
  <si>
    <t>чистка канализации  Ф110  дл 4м. Изготовление штанги.</t>
  </si>
  <si>
    <t>21.08.2017г.</t>
  </si>
  <si>
    <t>тех обследование жилого дома</t>
  </si>
  <si>
    <t>24.10.2017г.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</si>
  <si>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 декабрь   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</si>
  <si>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</si>
  <si>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</si>
  <si>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</si>
  <si>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>январь - февраль</t>
  </si>
  <si>
    <t xml:space="preserve">     Вывоз ТБО (январь-декабрь)                                 АВС</t>
  </si>
  <si>
    <t>промывка и опрессовка системы отопления; запуск системы отопления; пуско - наладочные работы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</si>
</sst>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36"/>
      <name val="Arial"/>
      <family val="2"/>
    </font>
    <font>
      <b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0" fontId="1" fillId="12" borderId="10" xfId="0" applyFont="1" applyFill="1" applyBorder="1" applyAlignment="1">
      <alignment vertical="center" wrapText="1"/>
    </xf>
    <xf numFmtId="0" fontId="0" fillId="12" borderId="10" xfId="0" applyFill="1" applyBorder="1" applyAlignment="1">
      <alignment/>
    </xf>
    <xf numFmtId="4" fontId="1" fillId="12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48" fillId="13" borderId="10" xfId="0" applyNumberFormat="1" applyFont="1" applyFill="1" applyBorder="1" applyAlignment="1">
      <alignment horizontal="center"/>
    </xf>
    <xf numFmtId="9" fontId="49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4" fontId="52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8" t="s">
        <v>0</v>
      </c>
      <c r="B1" s="48"/>
      <c r="C1" s="48"/>
    </row>
    <row r="2" spans="1:3" ht="24" customHeight="1">
      <c r="A2" s="48" t="s">
        <v>35</v>
      </c>
      <c r="B2" s="48"/>
      <c r="C2" s="48"/>
    </row>
    <row r="3" spans="1:3" ht="15.75">
      <c r="A3" s="48" t="s">
        <v>53</v>
      </c>
      <c r="B3" s="48"/>
      <c r="C3" s="48"/>
    </row>
    <row r="5" spans="2:3" ht="12.75">
      <c r="B5" s="1" t="s">
        <v>1</v>
      </c>
      <c r="C5" s="2">
        <v>352.8</v>
      </c>
    </row>
    <row r="6" spans="1:3" ht="25.5">
      <c r="A6" s="46" t="s">
        <v>48</v>
      </c>
      <c r="B6" s="1" t="s">
        <v>2</v>
      </c>
      <c r="C6" s="2"/>
    </row>
    <row r="7" spans="2:3" ht="12.75">
      <c r="B7" s="1" t="s">
        <v>3</v>
      </c>
      <c r="C7" s="2">
        <f>C5+C6</f>
        <v>352.8</v>
      </c>
    </row>
    <row r="8" spans="2:3" ht="12.75">
      <c r="B8" s="1" t="s">
        <v>4</v>
      </c>
      <c r="C8">
        <v>6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-11715.85</v>
      </c>
    </row>
    <row r="12" spans="1:3" ht="12.75">
      <c r="A12" s="3" t="s">
        <v>7</v>
      </c>
      <c r="B12" s="4"/>
      <c r="C12" s="9">
        <v>76014.72</v>
      </c>
    </row>
    <row r="13" spans="1:3" ht="12.75">
      <c r="A13" s="3" t="s">
        <v>8</v>
      </c>
      <c r="B13" s="4"/>
      <c r="C13" s="9"/>
    </row>
    <row r="14" spans="1:3" ht="12.75">
      <c r="A14" s="28" t="s">
        <v>9</v>
      </c>
      <c r="B14" s="29"/>
      <c r="C14" s="30">
        <f>SUM(C12:C13)</f>
        <v>76014.72</v>
      </c>
    </row>
    <row r="15" spans="1:3" ht="12.75">
      <c r="A15" s="3" t="s">
        <v>10</v>
      </c>
      <c r="B15" s="34"/>
      <c r="C15" s="35">
        <v>74819.52</v>
      </c>
    </row>
    <row r="16" spans="1:3" ht="12.75">
      <c r="A16" s="3" t="s">
        <v>11</v>
      </c>
      <c r="B16" s="4"/>
      <c r="C16" s="19"/>
    </row>
    <row r="17" spans="1:3" ht="12.75">
      <c r="A17" s="31" t="s">
        <v>12</v>
      </c>
      <c r="B17" s="32"/>
      <c r="C17" s="33">
        <f>SUM(C15:C16)</f>
        <v>74819.52</v>
      </c>
    </row>
    <row r="18" spans="1:3" ht="12.75">
      <c r="A18" s="37" t="s">
        <v>13</v>
      </c>
      <c r="B18" s="38"/>
      <c r="C18" s="39">
        <f>C11+C17</f>
        <v>63103.670000000006</v>
      </c>
    </row>
    <row r="19" spans="1:3" ht="12.75">
      <c r="A19" s="3"/>
      <c r="B19" s="4"/>
      <c r="C19" s="5"/>
    </row>
    <row r="20" spans="1:3" ht="12.75">
      <c r="A20" s="3" t="s">
        <v>14</v>
      </c>
      <c r="B20" s="4"/>
      <c r="C20" s="5"/>
    </row>
    <row r="21" spans="1:3" ht="15.75">
      <c r="A21" s="25" t="s">
        <v>15</v>
      </c>
      <c r="B21" s="20"/>
      <c r="C21" s="26">
        <f>SUM(C23:C24)</f>
        <v>44809.398</v>
      </c>
    </row>
    <row r="22" spans="1:3" ht="14.25">
      <c r="A22" s="6" t="s">
        <v>16</v>
      </c>
      <c r="B22" s="4"/>
      <c r="C22" s="22"/>
    </row>
    <row r="23" spans="1:3" ht="15">
      <c r="A23" s="10" t="s">
        <v>38</v>
      </c>
      <c r="B23" s="17">
        <v>0.15</v>
      </c>
      <c r="C23" s="23">
        <f>C14*0.15</f>
        <v>11402.208</v>
      </c>
    </row>
    <row r="24" spans="1:3" ht="25.5">
      <c r="A24" s="10" t="s">
        <v>24</v>
      </c>
      <c r="B24" s="13"/>
      <c r="C24" s="23">
        <f>C26+C27+C33+C35+C37+C42+C44</f>
        <v>33407.19</v>
      </c>
    </row>
    <row r="25" spans="1:3" ht="14.25">
      <c r="A25" s="6" t="s">
        <v>16</v>
      </c>
      <c r="B25" s="4"/>
      <c r="C25" s="22"/>
    </row>
    <row r="26" spans="1:3" ht="15">
      <c r="A26" s="7" t="s">
        <v>33</v>
      </c>
      <c r="B26" s="27">
        <v>0.01</v>
      </c>
      <c r="C26" s="44">
        <v>748.2</v>
      </c>
    </row>
    <row r="27" spans="1:3" ht="15">
      <c r="A27" s="7" t="s">
        <v>17</v>
      </c>
      <c r="B27" s="4"/>
      <c r="C27" s="44">
        <f>SUM(C28:C32)</f>
        <v>11205.15</v>
      </c>
    </row>
    <row r="28" spans="1:3" ht="14.25">
      <c r="A28" s="12" t="s">
        <v>25</v>
      </c>
      <c r="B28" s="14" t="s">
        <v>46</v>
      </c>
      <c r="C28" s="24">
        <v>214</v>
      </c>
    </row>
    <row r="29" spans="1:3" ht="25.5">
      <c r="A29" s="12" t="s">
        <v>55</v>
      </c>
      <c r="B29" s="14" t="s">
        <v>56</v>
      </c>
      <c r="C29" s="24">
        <v>112.5</v>
      </c>
    </row>
    <row r="30" spans="1:3" ht="14.25">
      <c r="A30" s="12" t="s">
        <v>39</v>
      </c>
      <c r="B30" s="14" t="s">
        <v>57</v>
      </c>
      <c r="C30" s="24">
        <v>1198.65</v>
      </c>
    </row>
    <row r="31" spans="1:3" ht="14.25" customHeight="1">
      <c r="A31" s="12" t="s">
        <v>58</v>
      </c>
      <c r="B31" s="40" t="s">
        <v>45</v>
      </c>
      <c r="C31" s="24">
        <v>9680</v>
      </c>
    </row>
    <row r="32" spans="1:3" ht="14.25">
      <c r="A32" s="12" t="s">
        <v>27</v>
      </c>
      <c r="B32" s="14" t="s">
        <v>26</v>
      </c>
      <c r="C32" s="24"/>
    </row>
    <row r="33" spans="1:3" ht="15">
      <c r="A33" s="7" t="s">
        <v>18</v>
      </c>
      <c r="B33" s="4"/>
      <c r="C33" s="43">
        <f>SUM(C34)</f>
        <v>0</v>
      </c>
    </row>
    <row r="34" spans="1:3" ht="14.25">
      <c r="A34" s="12" t="s">
        <v>37</v>
      </c>
      <c r="B34" s="40"/>
      <c r="C34" s="24"/>
    </row>
    <row r="35" spans="1:3" ht="15">
      <c r="A35" s="7" t="s">
        <v>19</v>
      </c>
      <c r="B35" s="4"/>
      <c r="C35" s="43">
        <f>SUM(C36:C36)</f>
        <v>10080</v>
      </c>
    </row>
    <row r="36" spans="1:3" ht="14.25">
      <c r="A36" s="12" t="s">
        <v>28</v>
      </c>
      <c r="B36" s="14" t="s">
        <v>40</v>
      </c>
      <c r="C36" s="24">
        <v>10080</v>
      </c>
    </row>
    <row r="37" spans="1:3" ht="25.5">
      <c r="A37" s="7" t="s">
        <v>29</v>
      </c>
      <c r="B37" s="4"/>
      <c r="C37" s="43">
        <f>SUM(C38:C41)</f>
        <v>10564.84</v>
      </c>
    </row>
    <row r="38" spans="1:3" s="8" customFormat="1" ht="14.25">
      <c r="A38" s="41" t="s">
        <v>41</v>
      </c>
      <c r="B38" s="42" t="s">
        <v>42</v>
      </c>
      <c r="C38" s="24">
        <v>778.92</v>
      </c>
    </row>
    <row r="39" spans="1:3" s="8" customFormat="1" ht="15" customHeight="1">
      <c r="A39" s="41" t="s">
        <v>49</v>
      </c>
      <c r="B39" s="42" t="s">
        <v>47</v>
      </c>
      <c r="C39" s="24">
        <v>1315.92</v>
      </c>
    </row>
    <row r="40" spans="1:3" s="8" customFormat="1" ht="25.5">
      <c r="A40" s="41" t="s">
        <v>59</v>
      </c>
      <c r="B40" s="42" t="s">
        <v>50</v>
      </c>
      <c r="C40" s="24">
        <v>4970</v>
      </c>
    </row>
    <row r="41" spans="1:3" s="8" customFormat="1" ht="14.25">
      <c r="A41" s="47" t="s">
        <v>51</v>
      </c>
      <c r="B41" s="42" t="s">
        <v>52</v>
      </c>
      <c r="C41" s="24">
        <v>3500</v>
      </c>
    </row>
    <row r="42" spans="1:3" ht="15">
      <c r="A42" s="7" t="s">
        <v>34</v>
      </c>
      <c r="B42" s="14"/>
      <c r="C42" s="43">
        <f>SUM(C43:C43)</f>
        <v>809</v>
      </c>
    </row>
    <row r="43" spans="1:3" ht="14.25">
      <c r="A43" s="12" t="s">
        <v>43</v>
      </c>
      <c r="B43" s="14" t="s">
        <v>44</v>
      </c>
      <c r="C43" s="24">
        <v>809</v>
      </c>
    </row>
    <row r="44" spans="1:3" ht="15">
      <c r="A44" s="7" t="s">
        <v>36</v>
      </c>
      <c r="B44" s="14"/>
      <c r="C44" s="45">
        <f>SUM(C45)</f>
        <v>0</v>
      </c>
    </row>
    <row r="45" spans="1:3" ht="14.25">
      <c r="A45" s="12"/>
      <c r="B45" s="14"/>
      <c r="C45" s="24"/>
    </row>
    <row r="46" spans="1:3" ht="38.25">
      <c r="A46" s="11" t="s">
        <v>54</v>
      </c>
      <c r="B46" s="18"/>
      <c r="C46" s="21">
        <f>C18-C21</f>
        <v>18294.272000000004</v>
      </c>
    </row>
    <row r="48" spans="1:3" ht="12.75">
      <c r="A48" s="15" t="s">
        <v>30</v>
      </c>
      <c r="C48" s="16" t="s">
        <v>31</v>
      </c>
    </row>
    <row r="50" ht="12.75">
      <c r="A50" s="1" t="s">
        <v>20</v>
      </c>
    </row>
    <row r="51" spans="1:3" ht="12.75">
      <c r="A51" s="1" t="s">
        <v>21</v>
      </c>
      <c r="C51" t="s">
        <v>32</v>
      </c>
    </row>
    <row r="52" ht="12.75">
      <c r="C52" t="s">
        <v>22</v>
      </c>
    </row>
    <row r="55" ht="12.75">
      <c r="C55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1968503937007874" bottom="0.1968503937007874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2017-01-18T10:51:06Z</cp:lastPrinted>
  <dcterms:created xsi:type="dcterms:W3CDTF">1996-10-08T23:32:33Z</dcterms:created>
  <dcterms:modified xsi:type="dcterms:W3CDTF">2018-03-27T07:57:10Z</dcterms:modified>
  <cp:category/>
  <cp:version/>
  <cp:contentType/>
  <cp:contentStatus/>
</cp:coreProperties>
</file>