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38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<sst xmlns="http://schemas.openxmlformats.org/spreadsheetml/2006/main" count="56" uniqueCount="54">
  <si>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</si>
  <si>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</si>
  <si>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</si>
  <si>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</si>
  <si>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</si>
  <si>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</si>
  <si>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</si>
  <si>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</si>
  <si>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</si>
  <si>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</si>
  <si>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</si>
  <si>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</si>
  <si>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</si>
  <si>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</si>
  <si>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</si>
  <si>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</si>
  <si>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</si>
  <si>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</si>
  <si>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</si>
  <si>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</si>
  <si>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</si>
  <si>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</si>
  <si>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</si>
  <si>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</si>
  <si>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</si>
  <si>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</si>
  <si>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</si>
  <si>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</si>
  <si>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</si>
  <si>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</si>
  <si>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</si>
  <si>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</si>
  <si>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Шумилова,38 </t>
    </r>
    <r>
      <rPr>
        <b/>
        <sz val="12"/>
        <rFont val="Arial"/>
        <family val="2"/>
      </rPr>
      <t xml:space="preserve">   </t>
    </r>
  </si>
  <si>
    <t xml:space="preserve">     Чистка труб (22)</t>
  </si>
  <si>
    <t>Вознаграждение управляющей организации</t>
  </si>
  <si>
    <t xml:space="preserve">    Вывоз мусора </t>
  </si>
  <si>
    <t xml:space="preserve">    Погрузка мусора</t>
  </si>
  <si>
    <t>Оплачено кап ремонт 100%   46 920=42  на 01.01.2015г.</t>
  </si>
  <si>
    <t>кап ремонт крыши</t>
  </si>
  <si>
    <t>кап ремонт</t>
  </si>
  <si>
    <t>ЦВ</t>
  </si>
  <si>
    <t>материалы</t>
  </si>
  <si>
    <t>780=00 (ежемесячно)</t>
  </si>
  <si>
    <t>долг 7721,72(кв.№5)</t>
  </si>
  <si>
    <t>800=00м3</t>
  </si>
  <si>
    <t>139=68 (квартал)</t>
  </si>
  <si>
    <t>14.02.2017г.</t>
  </si>
  <si>
    <t>Тариф  10=16  с  01.01.2013г.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</si>
  <si>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</si>
  <si>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</si>
  <si>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</si>
  <si>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</si>
  <si>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 (январь - декабрь)             ООО РСО ОКС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</si>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</sst>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9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32</v>
      </c>
      <c r="B2" s="52"/>
      <c r="C2" s="52"/>
    </row>
    <row r="3" spans="1:3" ht="15.75">
      <c r="A3" s="52" t="s">
        <v>48</v>
      </c>
      <c r="B3" s="52"/>
      <c r="C3" s="52"/>
    </row>
    <row r="5" spans="2:3" ht="12.75">
      <c r="B5" s="1" t="s">
        <v>1</v>
      </c>
      <c r="C5" s="2">
        <v>558.41</v>
      </c>
    </row>
    <row r="6" spans="1:3" ht="25.5">
      <c r="A6" s="51" t="s">
        <v>47</v>
      </c>
      <c r="B6" s="1" t="s">
        <v>2</v>
      </c>
      <c r="C6" s="2"/>
    </row>
    <row r="7" spans="2:3" ht="12.75">
      <c r="B7" s="1" t="s">
        <v>3</v>
      </c>
      <c r="C7" s="2">
        <f>C5+C6</f>
        <v>558.41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50">
        <v>-40675.1</v>
      </c>
    </row>
    <row r="12" spans="1:3" ht="12.75">
      <c r="A12" s="39" t="s">
        <v>7</v>
      </c>
      <c r="B12" s="37"/>
      <c r="C12" s="38">
        <v>68081.64</v>
      </c>
    </row>
    <row r="13" spans="1:4" ht="12.75">
      <c r="A13" s="3"/>
      <c r="B13" s="4"/>
      <c r="C13" s="12"/>
      <c r="D13" s="49"/>
    </row>
    <row r="14" spans="1:3" ht="12.75">
      <c r="A14" s="34" t="s">
        <v>8</v>
      </c>
      <c r="B14" s="35"/>
      <c r="C14" s="36">
        <f>SUM(C12:C13)</f>
        <v>68081.64</v>
      </c>
    </row>
    <row r="15" spans="1:3" ht="12.75">
      <c r="A15" s="3" t="s">
        <v>9</v>
      </c>
      <c r="B15" s="43"/>
      <c r="C15" s="5">
        <v>62109.15</v>
      </c>
    </row>
    <row r="16" spans="1:3" ht="12.75">
      <c r="A16" s="3" t="s">
        <v>39</v>
      </c>
      <c r="B16" s="48" t="s">
        <v>38</v>
      </c>
      <c r="C16" s="5"/>
    </row>
    <row r="17" spans="1:4" ht="12.75">
      <c r="A17" s="3" t="s">
        <v>40</v>
      </c>
      <c r="B17" s="4" t="s">
        <v>38</v>
      </c>
      <c r="C17" s="5">
        <v>5200</v>
      </c>
      <c r="D17" t="s">
        <v>43</v>
      </c>
    </row>
    <row r="18" spans="1:3" ht="12.75">
      <c r="A18" s="40" t="s">
        <v>10</v>
      </c>
      <c r="B18" s="41"/>
      <c r="C18" s="42">
        <f>SUM(C15:C17)</f>
        <v>67309.15</v>
      </c>
    </row>
    <row r="19" spans="1:3" ht="12.75">
      <c r="A19" s="14" t="s">
        <v>11</v>
      </c>
      <c r="B19" s="15"/>
      <c r="C19" s="25">
        <f>C11+C18</f>
        <v>26634.049999999996</v>
      </c>
    </row>
    <row r="20" spans="1:3" ht="12.75">
      <c r="A20" s="3"/>
      <c r="B20" s="4"/>
      <c r="C20" s="6"/>
    </row>
    <row r="21" spans="1:3" ht="12.75">
      <c r="A21" s="3" t="s">
        <v>12</v>
      </c>
      <c r="B21" s="4"/>
      <c r="C21" s="6"/>
    </row>
    <row r="22" spans="1:3" ht="15.75">
      <c r="A22" s="29" t="s">
        <v>13</v>
      </c>
      <c r="B22" s="23"/>
      <c r="C22" s="30">
        <f>SUM(C24:C25)</f>
        <v>48461.206000000006</v>
      </c>
    </row>
    <row r="23" spans="1:3" ht="14.25">
      <c r="A23" s="7" t="s">
        <v>14</v>
      </c>
      <c r="B23" s="4"/>
      <c r="C23" s="26"/>
    </row>
    <row r="24" spans="1:3" ht="15">
      <c r="A24" s="13" t="s">
        <v>34</v>
      </c>
      <c r="B24" s="21">
        <v>0.15</v>
      </c>
      <c r="C24" s="27">
        <f>C12*0.15</f>
        <v>10212.246</v>
      </c>
    </row>
    <row r="25" spans="1:3" ht="25.5">
      <c r="A25" s="13" t="s">
        <v>22</v>
      </c>
      <c r="B25" s="17"/>
      <c r="C25" s="27">
        <f>C27+C28+C35+C38+C40+C43+C46</f>
        <v>38248.96000000001</v>
      </c>
    </row>
    <row r="26" spans="1:3" ht="14.25">
      <c r="A26" s="7" t="s">
        <v>14</v>
      </c>
      <c r="B26" s="4"/>
      <c r="C26" s="26"/>
    </row>
    <row r="27" spans="1:3" ht="15">
      <c r="A27" s="8" t="s">
        <v>30</v>
      </c>
      <c r="B27" s="31">
        <v>0.01</v>
      </c>
      <c r="C27" s="32">
        <v>673.09</v>
      </c>
    </row>
    <row r="28" spans="1:3" ht="15">
      <c r="A28" s="8" t="s">
        <v>15</v>
      </c>
      <c r="B28" s="4"/>
      <c r="C28" s="32">
        <f>SUM(C29:C34)</f>
        <v>28215.870000000003</v>
      </c>
    </row>
    <row r="29" spans="1:3" ht="14.25">
      <c r="A29" s="16" t="s">
        <v>23</v>
      </c>
      <c r="B29" s="18" t="s">
        <v>45</v>
      </c>
      <c r="C29" s="28">
        <v>558.72</v>
      </c>
    </row>
    <row r="30" spans="1:3" ht="25.5">
      <c r="A30" s="16" t="s">
        <v>50</v>
      </c>
      <c r="B30" s="18" t="s">
        <v>51</v>
      </c>
      <c r="C30" s="28">
        <v>112.5</v>
      </c>
    </row>
    <row r="31" spans="1:3" ht="14.25">
      <c r="A31" s="16" t="s">
        <v>33</v>
      </c>
      <c r="B31" s="18" t="s">
        <v>46</v>
      </c>
      <c r="C31" s="28">
        <v>4166.91</v>
      </c>
    </row>
    <row r="32" spans="1:3" ht="14.25" customHeight="1">
      <c r="A32" s="16" t="s">
        <v>52</v>
      </c>
      <c r="B32" s="45" t="s">
        <v>44</v>
      </c>
      <c r="C32" s="28">
        <v>23377.74</v>
      </c>
    </row>
    <row r="33" spans="1:3" ht="14.25">
      <c r="A33" s="16" t="s">
        <v>35</v>
      </c>
      <c r="B33" s="18"/>
      <c r="C33" s="28"/>
    </row>
    <row r="34" spans="1:3" ht="14.25">
      <c r="A34" s="16" t="s">
        <v>36</v>
      </c>
      <c r="B34" s="18"/>
      <c r="C34" s="28"/>
    </row>
    <row r="35" spans="1:3" ht="15">
      <c r="A35" s="8" t="s">
        <v>16</v>
      </c>
      <c r="B35" s="4"/>
      <c r="C35" s="32">
        <f>SUM(C36+C37)</f>
        <v>0</v>
      </c>
    </row>
    <row r="36" spans="1:3" ht="14.25">
      <c r="A36" s="16" t="s">
        <v>53</v>
      </c>
      <c r="B36" s="18"/>
      <c r="C36" s="28"/>
    </row>
    <row r="37" spans="1:3" ht="14.25">
      <c r="A37" s="16" t="s">
        <v>24</v>
      </c>
      <c r="B37" s="4"/>
      <c r="C37" s="28"/>
    </row>
    <row r="38" spans="1:3" ht="15">
      <c r="A38" s="8" t="s">
        <v>17</v>
      </c>
      <c r="B38" s="4"/>
      <c r="C38" s="32">
        <f>SUM(C39)</f>
        <v>9360</v>
      </c>
    </row>
    <row r="39" spans="1:3" ht="14.25">
      <c r="A39" s="16" t="s">
        <v>25</v>
      </c>
      <c r="B39" s="18" t="s">
        <v>42</v>
      </c>
      <c r="C39" s="28">
        <v>9360</v>
      </c>
    </row>
    <row r="40" spans="1:3" ht="25.5">
      <c r="A40" s="8" t="s">
        <v>26</v>
      </c>
      <c r="B40" s="4"/>
      <c r="C40" s="32">
        <f>SUM(C41:C42)</f>
        <v>0</v>
      </c>
    </row>
    <row r="41" spans="1:3" s="11" customFormat="1" ht="14.25">
      <c r="A41" s="9"/>
      <c r="B41" s="10"/>
      <c r="C41" s="28"/>
    </row>
    <row r="42" spans="1:3" s="11" customFormat="1" ht="14.25">
      <c r="A42" s="9"/>
      <c r="B42" s="10"/>
      <c r="C42" s="28"/>
    </row>
    <row r="43" spans="1:3" ht="15">
      <c r="A43" s="8" t="s">
        <v>31</v>
      </c>
      <c r="B43" s="18"/>
      <c r="C43" s="32">
        <f>SUM(C44:C45)</f>
        <v>0</v>
      </c>
    </row>
    <row r="44" spans="1:3" ht="14.25">
      <c r="A44" s="16"/>
      <c r="B44" s="4"/>
      <c r="C44" s="28"/>
    </row>
    <row r="45" spans="1:3" ht="14.25">
      <c r="A45" s="16"/>
      <c r="B45" s="4"/>
      <c r="C45" s="28"/>
    </row>
    <row r="46" spans="1:3" ht="15">
      <c r="A46" s="8" t="s">
        <v>41</v>
      </c>
      <c r="B46" s="18"/>
      <c r="C46" s="33">
        <f>SUM(C47:C47)</f>
        <v>0</v>
      </c>
    </row>
    <row r="47" spans="1:3" ht="14.25">
      <c r="A47" s="16"/>
      <c r="B47" s="4"/>
      <c r="C47" s="28"/>
    </row>
    <row r="48" spans="1:3" ht="38.25">
      <c r="A48" s="14" t="s">
        <v>49</v>
      </c>
      <c r="B48" s="22"/>
      <c r="C48" s="24">
        <f>C19-C22</f>
        <v>-21827.15600000001</v>
      </c>
    </row>
    <row r="50" spans="1:3" ht="12.75">
      <c r="A50" s="19" t="s">
        <v>27</v>
      </c>
      <c r="C50" s="20" t="s">
        <v>28</v>
      </c>
    </row>
    <row r="52" ht="12.75">
      <c r="A52" s="1" t="s">
        <v>18</v>
      </c>
    </row>
    <row r="53" spans="1:3" ht="12.75">
      <c r="A53" s="1" t="s">
        <v>19</v>
      </c>
      <c r="C53" t="s">
        <v>29</v>
      </c>
    </row>
    <row r="54" ht="12.75">
      <c r="C54" t="s">
        <v>20</v>
      </c>
    </row>
    <row r="57" ht="12.75">
      <c r="C57" t="s">
        <v>21</v>
      </c>
    </row>
    <row r="59" spans="1:2" ht="12.75">
      <c r="A59" s="47" t="s">
        <v>37</v>
      </c>
      <c r="B59" s="44"/>
    </row>
    <row r="60" ht="12.75">
      <c r="B60" s="44"/>
    </row>
    <row r="61" ht="15.75" customHeight="1">
      <c r="B61" s="46"/>
    </row>
    <row r="62" ht="15.75" customHeight="1">
      <c r="B62" s="46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2016-02-18T11:59:57Z</cp:lastPrinted>
  <dcterms:created xsi:type="dcterms:W3CDTF">1996-10-08T23:32:33Z</dcterms:created>
  <dcterms:modified xsi:type="dcterms:W3CDTF">2018-03-27T10:28:58Z</dcterms:modified>
  <cp:category/>
  <cp:version/>
  <cp:contentType/>
  <cp:contentStatus/>
</cp:coreProperties>
</file>