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Щелкунова,37" sheetId="1" r:id="rId1"/>
  </sheets>
  <definedNames/>
  <calcPr fullCalcOnLoad="1" refMode="R1C1"/>
</workbook>
</file>

<file path=xl/sharedStrings.xml><?xml version="1.0" encoding="utf-8"?>
<sst xmlns="http://schemas.openxmlformats.org/spreadsheetml/2006/main" count="132" uniqueCount="128">
  <si>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</si>
  <si>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</si>
  <si>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</si>
  <si>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</si>
  <si>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</si>
  <si>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</si>
  <si>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</si>
  <si>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</si>
  <si>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ИТОГО НАЧИСЛЕНО</t>
  </si>
  <si>
    <t>Оплачено жильцами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</si>
  <si>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</si>
  <si>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</si>
  <si>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</si>
  <si>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</si>
  <si>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</si>
  <si>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</si>
  <si>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</si>
  <si>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</si>
  <si>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</si>
  <si>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</si>
  <si>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</si>
  <si>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</si>
  <si>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</si>
  <si>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</si>
  <si>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</si>
  <si>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</si>
  <si>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</si>
  <si>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</si>
  <si>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</si>
  <si>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</si>
  <si>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</si>
  <si>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Щелкунова,37 </t>
    </r>
    <r>
      <rPr>
        <b/>
        <sz val="12"/>
        <rFont val="Arial"/>
        <family val="2"/>
      </rPr>
      <t xml:space="preserve">   </t>
    </r>
  </si>
  <si>
    <t>материалы</t>
  </si>
  <si>
    <t>снятие показаний общедомовых узлов учета</t>
  </si>
  <si>
    <t>Вознаграждение управляющей организации</t>
  </si>
  <si>
    <t xml:space="preserve">     Вывоз мусора (тракторная телега) </t>
  </si>
  <si>
    <t xml:space="preserve">     Чистка кровли от снега и наледи</t>
  </si>
  <si>
    <t>2900=00 (ежемесячно)</t>
  </si>
  <si>
    <t>отключение и запуск систем хол и гор водоснабжения (авария)</t>
  </si>
  <si>
    <t>ремонт доводчика, дверей</t>
  </si>
  <si>
    <t>06.01.2017г.</t>
  </si>
  <si>
    <t>10.01.2017г.</t>
  </si>
  <si>
    <t>18.01.2017г.</t>
  </si>
  <si>
    <t>заделка отверстий в мусоропроводе</t>
  </si>
  <si>
    <t>(55=00.за1чел) ежемесячно</t>
  </si>
  <si>
    <t>ремонт, крепление светильника 5 эт 1 подъезд</t>
  </si>
  <si>
    <t>14.02.2017г.</t>
  </si>
  <si>
    <t>устранение течи в туалете (заявка кв.№415-416)</t>
  </si>
  <si>
    <t>устранение течи на общедомовом приборе учета ХВ.</t>
  </si>
  <si>
    <t>ремонт входной двери (подъезд №1)</t>
  </si>
  <si>
    <t>устранение течи смесителя в туалете (кв.№501,502)</t>
  </si>
  <si>
    <t>12.03.2017г.</t>
  </si>
  <si>
    <t>20.03.2017г.</t>
  </si>
  <si>
    <t>21.03.2017г.</t>
  </si>
  <si>
    <t>22.03.2017г.</t>
  </si>
  <si>
    <t>350=00 (квартал)</t>
  </si>
  <si>
    <t>ремонт уличного света 2 подъезд</t>
  </si>
  <si>
    <t>21.02.2017г.</t>
  </si>
  <si>
    <t>светильники 1,2 эт</t>
  </si>
  <si>
    <t>замена уплотнителя и покраска дверных проемов грунтом</t>
  </si>
  <si>
    <t>23.03.2017г.</t>
  </si>
  <si>
    <t>выезд, обследование - течь с потолка на 3м этаже</t>
  </si>
  <si>
    <t>19.04.2017г.</t>
  </si>
  <si>
    <t>28.04.2017г.</t>
  </si>
  <si>
    <t>замена запорной арматуры  на розливе (материалы)</t>
  </si>
  <si>
    <t>лампочки</t>
  </si>
  <si>
    <t>06.04.2017г.</t>
  </si>
  <si>
    <t>демонтаж/монтаж радиатора (заявка - течь радиатора в подъезде)</t>
  </si>
  <si>
    <t>ремонт мусорного ящика</t>
  </si>
  <si>
    <t>регулировка дверных доводчиков 2 шт. Замена уплотнителя 12м.</t>
  </si>
  <si>
    <t>ремонт плитки у подъездов</t>
  </si>
  <si>
    <t>05.05.2017г.</t>
  </si>
  <si>
    <t>11.05.2017г.</t>
  </si>
  <si>
    <t>11.04.2017г.</t>
  </si>
  <si>
    <t>май</t>
  </si>
  <si>
    <t>25.05.2017г.</t>
  </si>
  <si>
    <t>Тариф  18=33  с  01.02.2013г.</t>
  </si>
  <si>
    <t xml:space="preserve">изготовление метал ящика </t>
  </si>
  <si>
    <t>19.05.2017г.</t>
  </si>
  <si>
    <t>закрытие кранов у умывальника,  регулировка арматуры в смывном бачке</t>
  </si>
  <si>
    <t>28.06.2017г.</t>
  </si>
  <si>
    <t>насадка д/швабры</t>
  </si>
  <si>
    <t>30.05.2017г.</t>
  </si>
  <si>
    <t>веник сарго, краска, побелка, шпаклевка, уайт-спирит</t>
  </si>
  <si>
    <t>07.07.2017г.</t>
  </si>
  <si>
    <t>установка запорного клапана в бачок унитаза (течет вода в унитаз кв.№201-204)</t>
  </si>
  <si>
    <t>23.08.2017г.</t>
  </si>
  <si>
    <t>08.08.2017г.</t>
  </si>
  <si>
    <t>замена выключателя и лампочки</t>
  </si>
  <si>
    <t>05.09.2017г.</t>
  </si>
  <si>
    <t>ремонт рам, нарезка стекол, чистка водостока, желоба</t>
  </si>
  <si>
    <t>30.09.2017г.</t>
  </si>
  <si>
    <t>ремонт осещения 1 подъезд</t>
  </si>
  <si>
    <t>05.10.2017г.</t>
  </si>
  <si>
    <t>копии, веник</t>
  </si>
  <si>
    <t>30.10.2017г.</t>
  </si>
  <si>
    <t xml:space="preserve">     Доставка песка на подсыпку тротуара</t>
  </si>
  <si>
    <t>01.11.2017г.</t>
  </si>
  <si>
    <t>тряпка д/пола</t>
  </si>
  <si>
    <t>27.11.2017г.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</si>
  <si>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 2017 г.</t>
    </r>
  </si>
  <si>
    <t>На 01.01.18г. остаток оплаченных денежных средств собственников за содержание и ремонт жилого дома составляет</t>
  </si>
  <si>
    <t xml:space="preserve">     Обследование чердаков, закрытие слуховых окон на чердаках</t>
  </si>
  <si>
    <t>26.12.2017г.</t>
  </si>
  <si>
    <t>январь- декабрь</t>
  </si>
  <si>
    <t>профилактический осмотр умывальников</t>
  </si>
  <si>
    <t>06.12.2017г.</t>
  </si>
  <si>
    <t>замок кодовый</t>
  </si>
  <si>
    <t>13.12.2017г.</t>
  </si>
  <si>
    <t xml:space="preserve">      Окос травы</t>
  </si>
  <si>
    <t>13.06.2017г.</t>
  </si>
  <si>
    <t>(ежемесячно)</t>
  </si>
  <si>
    <t>январь - декабрь</t>
  </si>
  <si>
    <t xml:space="preserve">     Вывоз ТБО (январь-декабрь)                              АВС</t>
  </si>
  <si>
    <t xml:space="preserve">     Уборка придомовой территории </t>
  </si>
  <si>
    <t xml:space="preserve">январь-декабрь  </t>
  </si>
  <si>
    <t xml:space="preserve">     Уборка  лестничных  площадок   </t>
  </si>
  <si>
    <t>ремонт водосточных труб,  установка отметов</t>
  </si>
  <si>
    <t>15.12.2017г.</t>
  </si>
  <si>
    <t xml:space="preserve">     З/пл председателя</t>
  </si>
  <si>
    <t>Поверка теплосчетчика</t>
  </si>
  <si>
    <t>пневмогидравлическая промывка и опрессовка системы отопления;  запуск системы отопления; пуско - наладочные работы</t>
  </si>
  <si>
    <t xml:space="preserve">чистка канализации </t>
  </si>
  <si>
    <t>март, апрель, июль, октябрь</t>
  </si>
  <si>
    <t>Начислено ЦВ</t>
  </si>
  <si>
    <t>Оплачено ЦВ</t>
  </si>
  <si>
    <t>ремонт площадок крылец подъезд№1,№2,№3</t>
  </si>
  <si>
    <t>июль - август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</si>
</sst>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4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1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5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70">
      <selection activeCell="C42" sqref="C42"/>
    </sheetView>
  </sheetViews>
  <sheetFormatPr defaultColWidth="9.140625" defaultRowHeight="12.75"/>
  <cols>
    <col min="1" max="1" width="54.7109375" style="1" customWidth="1"/>
    <col min="2" max="2" width="25.57421875" style="0" customWidth="1"/>
    <col min="3" max="3" width="21.7109375" style="0" customWidth="1"/>
  </cols>
  <sheetData>
    <row r="1" spans="1:3" ht="15.75">
      <c r="A1" s="52" t="s">
        <v>0</v>
      </c>
      <c r="B1" s="52"/>
      <c r="C1" s="52"/>
    </row>
    <row r="2" spans="1:3" ht="24" customHeight="1">
      <c r="A2" s="52" t="s">
        <v>31</v>
      </c>
      <c r="B2" s="52"/>
      <c r="C2" s="52"/>
    </row>
    <row r="3" spans="1:3" ht="15.75">
      <c r="A3" s="52" t="s">
        <v>100</v>
      </c>
      <c r="B3" s="52"/>
      <c r="C3" s="52"/>
    </row>
    <row r="4" ht="4.5" customHeight="1"/>
    <row r="5" spans="2:3" ht="12.75">
      <c r="B5" s="1" t="s">
        <v>1</v>
      </c>
      <c r="C5" s="2">
        <v>3439.3</v>
      </c>
    </row>
    <row r="6" spans="1:3" ht="25.5">
      <c r="A6" s="51" t="s">
        <v>76</v>
      </c>
      <c r="B6" s="1" t="s">
        <v>2</v>
      </c>
      <c r="C6" s="2"/>
    </row>
    <row r="7" spans="2:3" ht="12.75">
      <c r="B7" s="1" t="s">
        <v>3</v>
      </c>
      <c r="C7" s="2">
        <f>C5+C6</f>
        <v>3439.3</v>
      </c>
    </row>
    <row r="8" spans="2:3" ht="12.75">
      <c r="B8" s="1" t="s">
        <v>4</v>
      </c>
      <c r="C8">
        <v>119</v>
      </c>
    </row>
    <row r="9" ht="4.5" customHeight="1"/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1">
        <v>-83757.37</v>
      </c>
    </row>
    <row r="12" spans="1:3" ht="12.75">
      <c r="A12" s="3" t="s">
        <v>7</v>
      </c>
      <c r="B12" s="4"/>
      <c r="C12" s="10">
        <v>756508.92</v>
      </c>
    </row>
    <row r="13" spans="1:3" ht="12.75">
      <c r="A13" s="3" t="s">
        <v>124</v>
      </c>
      <c r="B13" s="4"/>
      <c r="C13" s="10">
        <v>117500</v>
      </c>
    </row>
    <row r="14" spans="1:3" ht="12.75">
      <c r="A14" s="32" t="s">
        <v>8</v>
      </c>
      <c r="B14" s="33"/>
      <c r="C14" s="34">
        <f>SUM(C12:C13)</f>
        <v>874008.92</v>
      </c>
    </row>
    <row r="15" spans="1:3" ht="12.75">
      <c r="A15" s="3" t="s">
        <v>9</v>
      </c>
      <c r="B15" s="35"/>
      <c r="C15" s="5">
        <v>702869.64</v>
      </c>
    </row>
    <row r="16" spans="1:3" ht="12.75">
      <c r="A16" s="3" t="s">
        <v>125</v>
      </c>
      <c r="B16" s="4"/>
      <c r="C16" s="5">
        <v>112500</v>
      </c>
    </row>
    <row r="17" spans="1:3" ht="12.75">
      <c r="A17" s="36" t="s">
        <v>10</v>
      </c>
      <c r="B17" s="37"/>
      <c r="C17" s="38">
        <f>SUM(C15:C16)</f>
        <v>815369.64</v>
      </c>
    </row>
    <row r="18" spans="1:3" ht="12.75">
      <c r="A18" s="12" t="s">
        <v>11</v>
      </c>
      <c r="B18" s="13"/>
      <c r="C18" s="23">
        <f>C11+C17</f>
        <v>731612.27</v>
      </c>
    </row>
    <row r="19" spans="1:3" ht="4.5" customHeight="1">
      <c r="A19" s="3"/>
      <c r="B19" s="4"/>
      <c r="C19" s="6"/>
    </row>
    <row r="20" spans="1:3" ht="12.75">
      <c r="A20" s="3" t="s">
        <v>12</v>
      </c>
      <c r="B20" s="4"/>
      <c r="C20" s="6"/>
    </row>
    <row r="21" spans="1:3" ht="15.75">
      <c r="A21" s="26" t="s">
        <v>13</v>
      </c>
      <c r="B21" s="21"/>
      <c r="C21" s="27">
        <f>SUM(C23:C24)</f>
        <v>622083.018</v>
      </c>
    </row>
    <row r="22" spans="1:3" ht="14.25">
      <c r="A22" s="7" t="s">
        <v>14</v>
      </c>
      <c r="B22" s="4"/>
      <c r="C22" s="24"/>
    </row>
    <row r="23" spans="1:3" ht="15">
      <c r="A23" s="11" t="s">
        <v>34</v>
      </c>
      <c r="B23" s="19">
        <v>0.15</v>
      </c>
      <c r="C23" s="25">
        <f>C12*0.15</f>
        <v>113476.338</v>
      </c>
    </row>
    <row r="24" spans="1:3" ht="25.5">
      <c r="A24" s="11" t="s">
        <v>22</v>
      </c>
      <c r="B24" s="15"/>
      <c r="C24" s="25">
        <f>C26+C27+C35+C39+C41+C67+C73</f>
        <v>508606.68</v>
      </c>
    </row>
    <row r="25" spans="1:3" ht="14.25">
      <c r="A25" s="7" t="s">
        <v>14</v>
      </c>
      <c r="B25" s="4"/>
      <c r="C25" s="24"/>
    </row>
    <row r="26" spans="1:3" ht="15">
      <c r="A26" s="8" t="s">
        <v>29</v>
      </c>
      <c r="B26" s="28">
        <v>0.01</v>
      </c>
      <c r="C26" s="29">
        <v>7321.04</v>
      </c>
    </row>
    <row r="27" spans="1:3" ht="15">
      <c r="A27" s="8" t="s">
        <v>15</v>
      </c>
      <c r="B27" s="4"/>
      <c r="C27" s="29">
        <f>SUM(C28:C34)</f>
        <v>266768.3</v>
      </c>
    </row>
    <row r="28" spans="1:3" ht="14.25">
      <c r="A28" s="14" t="s">
        <v>23</v>
      </c>
      <c r="B28" s="16" t="s">
        <v>55</v>
      </c>
      <c r="C28" s="47">
        <v>1400</v>
      </c>
    </row>
    <row r="29" spans="1:3" ht="14.25">
      <c r="A29" s="14" t="s">
        <v>119</v>
      </c>
      <c r="B29" s="16" t="s">
        <v>111</v>
      </c>
      <c r="C29" s="47">
        <v>89838</v>
      </c>
    </row>
    <row r="30" spans="1:3" ht="14.25">
      <c r="A30" s="14" t="s">
        <v>116</v>
      </c>
      <c r="B30" s="16" t="s">
        <v>112</v>
      </c>
      <c r="C30" s="47">
        <v>53902.8</v>
      </c>
    </row>
    <row r="31" spans="1:3" ht="14.25" customHeight="1">
      <c r="A31" s="14" t="s">
        <v>113</v>
      </c>
      <c r="B31" s="39" t="s">
        <v>44</v>
      </c>
      <c r="C31" s="47">
        <v>116820</v>
      </c>
    </row>
    <row r="32" spans="1:3" ht="27" customHeight="1">
      <c r="A32" s="14" t="s">
        <v>102</v>
      </c>
      <c r="B32" s="16" t="s">
        <v>103</v>
      </c>
      <c r="C32" s="47">
        <v>112.5</v>
      </c>
    </row>
    <row r="33" spans="1:3" ht="14.25" customHeight="1">
      <c r="A33" s="14" t="s">
        <v>36</v>
      </c>
      <c r="B33" s="40" t="s">
        <v>42</v>
      </c>
      <c r="C33" s="47">
        <v>2395</v>
      </c>
    </row>
    <row r="34" spans="1:3" ht="14.25">
      <c r="A34" s="14" t="s">
        <v>35</v>
      </c>
      <c r="B34" s="16" t="s">
        <v>74</v>
      </c>
      <c r="C34" s="47">
        <v>2300</v>
      </c>
    </row>
    <row r="35" spans="1:3" ht="15">
      <c r="A35" s="8" t="s">
        <v>16</v>
      </c>
      <c r="B35" s="4"/>
      <c r="C35" s="29">
        <f>SUM(C36:C38)</f>
        <v>76233.5</v>
      </c>
    </row>
    <row r="36" spans="1:3" ht="14.25">
      <c r="A36" s="14" t="s">
        <v>114</v>
      </c>
      <c r="B36" s="16" t="s">
        <v>115</v>
      </c>
      <c r="C36" s="47">
        <v>74865</v>
      </c>
    </row>
    <row r="37" spans="1:3" ht="14.25">
      <c r="A37" s="14" t="s">
        <v>109</v>
      </c>
      <c r="B37" s="16" t="s">
        <v>110</v>
      </c>
      <c r="C37" s="47">
        <v>1048</v>
      </c>
    </row>
    <row r="38" spans="1:3" ht="14.25">
      <c r="A38" s="14" t="s">
        <v>96</v>
      </c>
      <c r="B38" s="16" t="s">
        <v>97</v>
      </c>
      <c r="C38" s="47">
        <v>320.5</v>
      </c>
    </row>
    <row r="39" spans="1:3" ht="15">
      <c r="A39" s="8" t="s">
        <v>17</v>
      </c>
      <c r="B39" s="4"/>
      <c r="C39" s="29">
        <f>SUM(C40:C40)</f>
        <v>34800</v>
      </c>
    </row>
    <row r="40" spans="1:3" ht="14.25">
      <c r="A40" s="14" t="s">
        <v>24</v>
      </c>
      <c r="B40" s="16" t="s">
        <v>37</v>
      </c>
      <c r="C40" s="47">
        <v>34800</v>
      </c>
    </row>
    <row r="41" spans="1:3" ht="30.75" customHeight="1">
      <c r="A41" s="8" t="s">
        <v>25</v>
      </c>
      <c r="B41" s="4"/>
      <c r="C41" s="29">
        <f>SUM(C42:C66)</f>
        <v>115396.44</v>
      </c>
    </row>
    <row r="42" spans="1:3" s="9" customFormat="1" ht="38.25">
      <c r="A42" s="40" t="s">
        <v>121</v>
      </c>
      <c r="B42" s="41" t="s">
        <v>86</v>
      </c>
      <c r="C42" s="47">
        <v>7445</v>
      </c>
    </row>
    <row r="43" spans="1:3" s="9" customFormat="1" ht="14.25">
      <c r="A43" s="40" t="s">
        <v>33</v>
      </c>
      <c r="B43" s="42" t="s">
        <v>104</v>
      </c>
      <c r="C43" s="47">
        <v>1350</v>
      </c>
    </row>
    <row r="44" spans="1:3" s="9" customFormat="1" ht="25.5">
      <c r="A44" s="40" t="s">
        <v>38</v>
      </c>
      <c r="B44" s="41" t="s">
        <v>40</v>
      </c>
      <c r="C44" s="47">
        <v>1350</v>
      </c>
    </row>
    <row r="45" spans="1:3" s="9" customFormat="1" ht="14.25">
      <c r="A45" s="40" t="s">
        <v>126</v>
      </c>
      <c r="B45" s="41" t="s">
        <v>127</v>
      </c>
      <c r="C45" s="47">
        <v>45600</v>
      </c>
    </row>
    <row r="46" spans="1:3" s="9" customFormat="1" ht="14.25">
      <c r="A46" s="43" t="s">
        <v>39</v>
      </c>
      <c r="B46" s="40" t="s">
        <v>41</v>
      </c>
      <c r="C46" s="47">
        <v>868.65</v>
      </c>
    </row>
    <row r="47" spans="1:3" s="9" customFormat="1" ht="14.25">
      <c r="A47" s="40" t="s">
        <v>43</v>
      </c>
      <c r="B47" s="40" t="s">
        <v>42</v>
      </c>
      <c r="C47" s="47">
        <v>450</v>
      </c>
    </row>
    <row r="48" spans="1:3" s="9" customFormat="1" ht="14.25">
      <c r="A48" s="40" t="s">
        <v>47</v>
      </c>
      <c r="B48" s="40" t="s">
        <v>51</v>
      </c>
      <c r="C48" s="47">
        <v>450</v>
      </c>
    </row>
    <row r="49" spans="1:3" s="9" customFormat="1" ht="14.25" customHeight="1">
      <c r="A49" s="40" t="s">
        <v>122</v>
      </c>
      <c r="B49" s="40" t="s">
        <v>123</v>
      </c>
      <c r="C49" s="47">
        <v>8195.35</v>
      </c>
    </row>
    <row r="50" spans="1:3" s="9" customFormat="1" ht="14.25">
      <c r="A50" s="40" t="s">
        <v>48</v>
      </c>
      <c r="B50" s="41" t="s">
        <v>52</v>
      </c>
      <c r="C50" s="47">
        <v>900</v>
      </c>
    </row>
    <row r="51" spans="1:3" s="9" customFormat="1" ht="14.25">
      <c r="A51" s="50" t="s">
        <v>49</v>
      </c>
      <c r="B51" s="41" t="s">
        <v>53</v>
      </c>
      <c r="C51" s="47">
        <v>939.65</v>
      </c>
    </row>
    <row r="52" spans="1:3" s="9" customFormat="1" ht="14.25">
      <c r="A52" s="9" t="s">
        <v>50</v>
      </c>
      <c r="B52" s="48" t="s">
        <v>54</v>
      </c>
      <c r="C52" s="49">
        <v>654</v>
      </c>
    </row>
    <row r="53" spans="1:3" s="9" customFormat="1" ht="14.25">
      <c r="A53" s="40" t="s">
        <v>59</v>
      </c>
      <c r="B53" s="41" t="s">
        <v>60</v>
      </c>
      <c r="C53" s="47">
        <v>1180</v>
      </c>
    </row>
    <row r="54" spans="1:3" s="9" customFormat="1" ht="14.25">
      <c r="A54" s="40" t="s">
        <v>61</v>
      </c>
      <c r="B54" s="41" t="s">
        <v>62</v>
      </c>
      <c r="C54" s="47">
        <v>225</v>
      </c>
    </row>
    <row r="55" spans="1:3" s="9" customFormat="1" ht="14.25">
      <c r="A55" s="40" t="s">
        <v>64</v>
      </c>
      <c r="B55" s="41" t="s">
        <v>63</v>
      </c>
      <c r="C55" s="47">
        <v>8858</v>
      </c>
    </row>
    <row r="56" spans="1:3" s="9" customFormat="1" ht="25.5">
      <c r="A56" s="40" t="s">
        <v>67</v>
      </c>
      <c r="B56" s="41" t="s">
        <v>71</v>
      </c>
      <c r="C56" s="47">
        <v>3964.6</v>
      </c>
    </row>
    <row r="57" spans="1:3" s="9" customFormat="1" ht="14.25">
      <c r="A57" s="40" t="s">
        <v>68</v>
      </c>
      <c r="B57" s="41" t="s">
        <v>72</v>
      </c>
      <c r="C57" s="47">
        <v>726</v>
      </c>
    </row>
    <row r="58" spans="1:3" s="9" customFormat="1" ht="25.5">
      <c r="A58" s="40" t="s">
        <v>69</v>
      </c>
      <c r="B58" s="41" t="s">
        <v>73</v>
      </c>
      <c r="C58" s="47">
        <v>1618.3</v>
      </c>
    </row>
    <row r="59" spans="1:3" s="9" customFormat="1" ht="14.25">
      <c r="A59" s="40" t="s">
        <v>77</v>
      </c>
      <c r="B59" s="41" t="s">
        <v>78</v>
      </c>
      <c r="C59" s="47">
        <v>3450</v>
      </c>
    </row>
    <row r="60" spans="1:3" s="9" customFormat="1" ht="14.25">
      <c r="A60" s="40" t="s">
        <v>70</v>
      </c>
      <c r="B60" s="41" t="s">
        <v>75</v>
      </c>
      <c r="C60" s="47">
        <v>1621.65</v>
      </c>
    </row>
    <row r="61" spans="1:3" s="9" customFormat="1" ht="25.5">
      <c r="A61" s="40" t="s">
        <v>79</v>
      </c>
      <c r="B61" s="41" t="s">
        <v>80</v>
      </c>
      <c r="C61" s="47">
        <v>450</v>
      </c>
    </row>
    <row r="62" spans="1:3" s="9" customFormat="1" ht="14.25">
      <c r="A62" s="40" t="s">
        <v>120</v>
      </c>
      <c r="B62" s="41" t="s">
        <v>84</v>
      </c>
      <c r="C62" s="47">
        <v>18108.64</v>
      </c>
    </row>
    <row r="63" spans="1:3" s="9" customFormat="1" ht="25.5">
      <c r="A63" s="40" t="s">
        <v>85</v>
      </c>
      <c r="B63" s="41" t="s">
        <v>87</v>
      </c>
      <c r="C63" s="47">
        <v>769.3</v>
      </c>
    </row>
    <row r="64" spans="1:3" s="9" customFormat="1" ht="14.25">
      <c r="A64" s="40" t="s">
        <v>90</v>
      </c>
      <c r="B64" s="41" t="s">
        <v>91</v>
      </c>
      <c r="C64" s="47">
        <v>1497.3</v>
      </c>
    </row>
    <row r="65" spans="1:3" s="9" customFormat="1" ht="14.25">
      <c r="A65" s="40" t="s">
        <v>105</v>
      </c>
      <c r="B65" s="41" t="s">
        <v>106</v>
      </c>
      <c r="C65" s="47">
        <v>225</v>
      </c>
    </row>
    <row r="66" spans="1:3" s="9" customFormat="1" ht="14.25">
      <c r="A66" s="40" t="s">
        <v>117</v>
      </c>
      <c r="B66" s="41" t="s">
        <v>118</v>
      </c>
      <c r="C66" s="47">
        <v>4500</v>
      </c>
    </row>
    <row r="67" spans="1:3" ht="15">
      <c r="A67" s="8" t="s">
        <v>30</v>
      </c>
      <c r="B67" s="16"/>
      <c r="C67" s="29">
        <f>SUM(C68:C72)</f>
        <v>4960</v>
      </c>
    </row>
    <row r="68" spans="1:3" ht="14.25">
      <c r="A68" s="14" t="s">
        <v>45</v>
      </c>
      <c r="B68" s="16" t="s">
        <v>46</v>
      </c>
      <c r="C68" s="47">
        <v>1450</v>
      </c>
    </row>
    <row r="69" spans="1:3" ht="14.25">
      <c r="A69" s="14" t="s">
        <v>56</v>
      </c>
      <c r="B69" s="16" t="s">
        <v>57</v>
      </c>
      <c r="C69" s="47">
        <v>728</v>
      </c>
    </row>
    <row r="70" spans="1:3" ht="14.25">
      <c r="A70" s="14" t="s">
        <v>58</v>
      </c>
      <c r="B70" s="16" t="s">
        <v>57</v>
      </c>
      <c r="C70" s="47">
        <v>770</v>
      </c>
    </row>
    <row r="71" spans="1:3" ht="14.25">
      <c r="A71" s="14" t="s">
        <v>88</v>
      </c>
      <c r="B71" s="16" t="s">
        <v>89</v>
      </c>
      <c r="C71" s="47">
        <v>778</v>
      </c>
    </row>
    <row r="72" spans="1:3" ht="14.25">
      <c r="A72" s="14" t="s">
        <v>92</v>
      </c>
      <c r="B72" s="16" t="s">
        <v>93</v>
      </c>
      <c r="C72" s="47">
        <v>1234</v>
      </c>
    </row>
    <row r="73" spans="1:3" ht="15">
      <c r="A73" s="8" t="s">
        <v>32</v>
      </c>
      <c r="B73" s="16"/>
      <c r="C73" s="30">
        <f>SUM(C74:C79)</f>
        <v>3127.4</v>
      </c>
    </row>
    <row r="74" spans="1:3" ht="14.25">
      <c r="A74" s="14" t="s">
        <v>65</v>
      </c>
      <c r="B74" s="16" t="s">
        <v>66</v>
      </c>
      <c r="C74" s="47">
        <v>90</v>
      </c>
    </row>
    <row r="75" spans="1:3" ht="14.25">
      <c r="A75" s="14" t="s">
        <v>81</v>
      </c>
      <c r="B75" s="16" t="s">
        <v>82</v>
      </c>
      <c r="C75" s="47">
        <v>99.9</v>
      </c>
    </row>
    <row r="76" spans="1:3" ht="14.25">
      <c r="A76" s="14" t="s">
        <v>83</v>
      </c>
      <c r="B76" s="16" t="s">
        <v>80</v>
      </c>
      <c r="C76" s="47">
        <v>1240.5</v>
      </c>
    </row>
    <row r="77" spans="1:3" ht="14.25">
      <c r="A77" s="14" t="s">
        <v>94</v>
      </c>
      <c r="B77" s="16" t="s">
        <v>95</v>
      </c>
      <c r="C77" s="47">
        <v>237</v>
      </c>
    </row>
    <row r="78" spans="1:3" ht="14.25">
      <c r="A78" s="14" t="s">
        <v>98</v>
      </c>
      <c r="B78" s="16" t="s">
        <v>99</v>
      </c>
      <c r="C78" s="47">
        <v>250</v>
      </c>
    </row>
    <row r="79" spans="1:3" ht="14.25">
      <c r="A79" s="14" t="s">
        <v>107</v>
      </c>
      <c r="B79" s="16" t="s">
        <v>108</v>
      </c>
      <c r="C79" s="47">
        <v>1210</v>
      </c>
    </row>
    <row r="80" spans="1:9" ht="38.25">
      <c r="A80" s="12" t="s">
        <v>101</v>
      </c>
      <c r="B80" s="20"/>
      <c r="C80" s="22">
        <f>C18-C21</f>
        <v>109529.25199999998</v>
      </c>
      <c r="G80" s="2"/>
      <c r="H80" s="2"/>
      <c r="I80" s="2"/>
    </row>
    <row r="81" spans="7:9" ht="12.75">
      <c r="G81" s="2"/>
      <c r="H81" s="2"/>
      <c r="I81" s="2"/>
    </row>
    <row r="82" spans="1:9" ht="12.75">
      <c r="A82" s="17" t="s">
        <v>26</v>
      </c>
      <c r="C82" s="18" t="s">
        <v>27</v>
      </c>
      <c r="G82" s="2"/>
      <c r="H82" s="2"/>
      <c r="I82" s="2"/>
    </row>
    <row r="83" spans="7:9" ht="12.75">
      <c r="G83" s="2"/>
      <c r="H83" s="2"/>
      <c r="I83" s="2"/>
    </row>
    <row r="84" spans="1:9" ht="12.75">
      <c r="A84" s="1" t="s">
        <v>18</v>
      </c>
      <c r="G84" s="44"/>
      <c r="H84" s="44"/>
      <c r="I84" s="44"/>
    </row>
    <row r="85" spans="1:9" ht="12.75">
      <c r="A85" s="1" t="s">
        <v>19</v>
      </c>
      <c r="C85" t="s">
        <v>28</v>
      </c>
      <c r="G85" s="45"/>
      <c r="H85" s="44"/>
      <c r="I85" s="44"/>
    </row>
    <row r="86" spans="3:9" ht="12.75">
      <c r="C86" t="s">
        <v>20</v>
      </c>
      <c r="G86" s="46"/>
      <c r="H86" s="46"/>
      <c r="I86" s="46"/>
    </row>
    <row r="89" ht="12.75">
      <c r="C89" t="s">
        <v>21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2018-03-30T05:00:14Z</cp:lastPrinted>
  <dcterms:created xsi:type="dcterms:W3CDTF">1996-10-08T23:32:33Z</dcterms:created>
  <dcterms:modified xsi:type="dcterms:W3CDTF">2018-03-30T05:03:47Z</dcterms:modified>
  <cp:category/>
  <cp:version/>
  <cp:contentType/>
  <cp:contentStatus/>
</cp:coreProperties>
</file>