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9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<sst xmlns="http://schemas.openxmlformats.org/spreadsheetml/2006/main" count="108" uniqueCount="102">
  <si>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</si>
  <si>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</si>
  <si>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</si>
  <si>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</si>
  <si>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</si>
  <si>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</si>
  <si>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</si>
  <si>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</si>
  <si>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</si>
  <si>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</si>
  <si>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</si>
  <si>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</si>
  <si>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</si>
  <si>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</si>
  <si>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</si>
  <si>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</si>
  <si>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</si>
  <si>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</si>
  <si>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</si>
  <si>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</si>
  <si>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</si>
  <si>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</si>
  <si>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</si>
  <si>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</si>
  <si>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</si>
  <si>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</si>
  <si>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</si>
  <si>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</si>
  <si>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</si>
  <si>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</si>
  <si>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д.9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</si>
  <si>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</si>
  <si>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>Вознаграждение управляющей организации</t>
  </si>
  <si>
    <t>снятие показаний общедомовых узлов учета, обследование</t>
  </si>
  <si>
    <t>материалы</t>
  </si>
  <si>
    <t xml:space="preserve">     Уборка придомовой территории    </t>
  </si>
  <si>
    <t xml:space="preserve">     Окос травы</t>
  </si>
  <si>
    <t>1800=00 (ежемесячно)</t>
  </si>
  <si>
    <t>обследование, диагностика элеваторного узла по расходу теплоносителя с представителем  ООО "Электротеплосеть".</t>
  </si>
  <si>
    <t>16.01.2017г.</t>
  </si>
  <si>
    <t>(55=00.за1чел) ежемесячно</t>
  </si>
  <si>
    <t>311=55 (квартал)</t>
  </si>
  <si>
    <t>замена уплотнителя и покраска дверных проемов грунтом</t>
  </si>
  <si>
    <t>24.03.2017г.</t>
  </si>
  <si>
    <t>ремонт бытовки, уборка веток, мусора и вывоз мусора</t>
  </si>
  <si>
    <t>26.04.2017г.</t>
  </si>
  <si>
    <t>Тариф  20=00  с  01.09.2016г.</t>
  </si>
  <si>
    <t>демонтаж старого забора, монтаж нового</t>
  </si>
  <si>
    <t>30.05.2017г.</t>
  </si>
  <si>
    <t>вывоз мусора на свалку</t>
  </si>
  <si>
    <t>16.06.2017г.</t>
  </si>
  <si>
    <t>ремонт эл магнитного замка подъезд №3</t>
  </si>
  <si>
    <t>15.06.2017г.;  19.07.2017г.</t>
  </si>
  <si>
    <t>ремонт кровли, регулировка доводчика</t>
  </si>
  <si>
    <t>ремонт кровли, чистка желобов</t>
  </si>
  <si>
    <t>23.06.2017г.</t>
  </si>
  <si>
    <t>15.07.2017г.</t>
  </si>
  <si>
    <t>замена запорной арматуры в элеваторе</t>
  </si>
  <si>
    <t>замена стояка отопления</t>
  </si>
  <si>
    <t>ремонт элеваторного узла (замена запорной арматуры, замена участков трубопроводов, подключение к бойлеру)</t>
  </si>
  <si>
    <t>ремонт кровли</t>
  </si>
  <si>
    <t>02.08.2017г.</t>
  </si>
  <si>
    <t>10.08.2017г.</t>
  </si>
  <si>
    <t>13.08.2017г.</t>
  </si>
  <si>
    <t xml:space="preserve">     ТО фасадный газопровод МКД</t>
  </si>
  <si>
    <t>01.08.2017г.</t>
  </si>
  <si>
    <t>выезд, обследование, устранение неисправности ( не горит свет во 2м подъезде)</t>
  </si>
  <si>
    <t>11.10.2017г.</t>
  </si>
  <si>
    <t>изготовление ключа</t>
  </si>
  <si>
    <t>12.10.2017г.</t>
  </si>
  <si>
    <t>регулировка доводчика и магнита</t>
  </si>
  <si>
    <t xml:space="preserve">     Доставка песка для подсыпки территории</t>
  </si>
  <si>
    <t>01.11.2017г.</t>
  </si>
  <si>
    <t>замена насоса на системе ГВС</t>
  </si>
  <si>
    <t>09.11.2017г.</t>
  </si>
  <si>
    <t>14.11.2017г.</t>
  </si>
  <si>
    <t>заявка кв.№1 - нет давления воды ГВС - остановка стояка ГВС и слив, монтаж тройника и крана на стояке</t>
  </si>
  <si>
    <t>установка датчика движения 2 подъезд 1 эт</t>
  </si>
  <si>
    <t>08.11.2017г.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</si>
  <si>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2017 г.</t>
    </r>
  </si>
  <si>
    <t>Начислено (работы: установка эл сч)</t>
  </si>
  <si>
    <t>декабрь</t>
  </si>
  <si>
    <t>Оплачено (работы: установка эл сч)</t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</si>
  <si>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</si>
  <si>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</si>
  <si>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</si>
  <si>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обвязка радиаторов отопления, устройство бойпасов, установка запорной арматуры, замена участка стояка отопления.</t>
  </si>
  <si>
    <t>06.12.2017г.</t>
  </si>
  <si>
    <t>январь - декабрь</t>
  </si>
  <si>
    <t xml:space="preserve">      Уборка наледей и свесов</t>
  </si>
  <si>
    <t>замена счетчиков</t>
  </si>
  <si>
    <t>замена доводчика</t>
  </si>
  <si>
    <t>25.08.2017г.</t>
  </si>
  <si>
    <t xml:space="preserve">     Вывоз ТБО (январь-декабрь)                              АВС</t>
  </si>
  <si>
    <t>вставка стекла на общем корридоре 3 эт 3 подъезд</t>
  </si>
  <si>
    <t>30.11.2017г.</t>
  </si>
  <si>
    <t>март, декабрь</t>
  </si>
  <si>
    <t>промывка и опрессовка системы отопления; пуско - наладочные работы</t>
  </si>
  <si>
    <t>13.10.2017г.</t>
  </si>
  <si>
    <t xml:space="preserve">     Оплата старшего по дому                                </t>
  </si>
  <si>
    <t xml:space="preserve">чистка канализации </t>
  </si>
  <si>
    <t xml:space="preserve">январь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</si>
</sst>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44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37">
      <selection activeCell="B42" sqref="B4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30</v>
      </c>
      <c r="B2" s="48"/>
      <c r="C2" s="48"/>
    </row>
    <row r="3" spans="1:3" ht="15.75">
      <c r="A3" s="48" t="s">
        <v>79</v>
      </c>
      <c r="B3" s="48"/>
      <c r="C3" s="48"/>
    </row>
    <row r="5" spans="2:3" ht="12.75">
      <c r="B5" s="1" t="s">
        <v>1</v>
      </c>
      <c r="C5" s="2">
        <v>1317.6</v>
      </c>
    </row>
    <row r="6" spans="1:3" ht="25.5">
      <c r="A6" s="1" t="s">
        <v>46</v>
      </c>
      <c r="B6" s="1" t="s">
        <v>2</v>
      </c>
      <c r="C6" s="2"/>
    </row>
    <row r="7" spans="2:3" ht="12.75">
      <c r="B7" s="1" t="s">
        <v>3</v>
      </c>
      <c r="C7" s="2">
        <f>C5+C6</f>
        <v>1317.6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32611.02</v>
      </c>
    </row>
    <row r="12" spans="1:3" ht="12.75">
      <c r="A12" s="3" t="s">
        <v>7</v>
      </c>
      <c r="B12" s="4"/>
      <c r="C12" s="12">
        <v>318216</v>
      </c>
    </row>
    <row r="13" spans="1:3" ht="12.75">
      <c r="A13" s="3" t="s">
        <v>80</v>
      </c>
      <c r="B13" s="4" t="s">
        <v>81</v>
      </c>
      <c r="C13" s="12">
        <v>25000</v>
      </c>
    </row>
    <row r="14" spans="1:3" ht="12.75">
      <c r="A14" s="32" t="s">
        <v>8</v>
      </c>
      <c r="B14" s="33"/>
      <c r="C14" s="34">
        <f>SUM(C12:C13)</f>
        <v>343216</v>
      </c>
    </row>
    <row r="15" spans="1:3" ht="12.75">
      <c r="A15" s="3" t="s">
        <v>9</v>
      </c>
      <c r="B15" s="31"/>
      <c r="C15" s="5">
        <v>288185.3</v>
      </c>
    </row>
    <row r="16" spans="1:3" ht="12.75">
      <c r="A16" s="3" t="s">
        <v>82</v>
      </c>
      <c r="B16" s="4" t="s">
        <v>81</v>
      </c>
      <c r="C16" s="5">
        <v>25000</v>
      </c>
    </row>
    <row r="17" spans="1:3" ht="12.75">
      <c r="A17" s="35" t="s">
        <v>10</v>
      </c>
      <c r="B17" s="36"/>
      <c r="C17" s="37">
        <f>SUM(C15:C16)</f>
        <v>313185.3</v>
      </c>
    </row>
    <row r="18" spans="1:3" ht="12.75">
      <c r="A18" s="14" t="s">
        <v>11</v>
      </c>
      <c r="B18" s="15"/>
      <c r="C18" s="26">
        <f>C11+C17</f>
        <v>345796.32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4"/>
      <c r="C21" s="39">
        <f>SUM(C23:C24)</f>
        <v>363746.03</v>
      </c>
    </row>
    <row r="22" spans="1:3" ht="14.25">
      <c r="A22" s="7" t="s">
        <v>14</v>
      </c>
      <c r="B22" s="4"/>
      <c r="C22" s="27"/>
    </row>
    <row r="23" spans="1:3" ht="15">
      <c r="A23" s="13" t="s">
        <v>32</v>
      </c>
      <c r="B23" s="22">
        <v>0.15</v>
      </c>
      <c r="C23" s="40">
        <f>C12*0.15</f>
        <v>47732.4</v>
      </c>
    </row>
    <row r="24" spans="1:3" ht="25.5">
      <c r="A24" s="13" t="s">
        <v>22</v>
      </c>
      <c r="B24" s="17"/>
      <c r="C24" s="40">
        <f>C26+C27+C33+C37+C40+C62+C66</f>
        <v>316013.63</v>
      </c>
    </row>
    <row r="25" spans="1:3" ht="14.25">
      <c r="A25" s="7" t="s">
        <v>14</v>
      </c>
      <c r="B25" s="4"/>
      <c r="C25" s="27"/>
    </row>
    <row r="26" spans="1:3" ht="15">
      <c r="A26" s="8" t="s">
        <v>29</v>
      </c>
      <c r="B26" s="30">
        <v>0.01</v>
      </c>
      <c r="C26" s="41">
        <v>3131.85</v>
      </c>
    </row>
    <row r="27" spans="1:3" ht="15">
      <c r="A27" s="8" t="s">
        <v>15</v>
      </c>
      <c r="B27" s="4"/>
      <c r="C27" s="41">
        <f>SUM(C28:C32)</f>
        <v>54689.3</v>
      </c>
    </row>
    <row r="28" spans="1:3" ht="14.25">
      <c r="A28" s="16" t="s">
        <v>23</v>
      </c>
      <c r="B28" s="18" t="s">
        <v>41</v>
      </c>
      <c r="C28" s="28">
        <v>1246.2</v>
      </c>
    </row>
    <row r="29" spans="1:3" ht="14.25">
      <c r="A29" s="16" t="s">
        <v>99</v>
      </c>
      <c r="B29" s="18" t="s">
        <v>88</v>
      </c>
      <c r="C29" s="28">
        <v>26951.4</v>
      </c>
    </row>
    <row r="30" spans="1:3" ht="14.25" customHeight="1">
      <c r="A30" s="16" t="s">
        <v>93</v>
      </c>
      <c r="B30" s="19" t="s">
        <v>40</v>
      </c>
      <c r="C30" s="28">
        <v>23760</v>
      </c>
    </row>
    <row r="31" spans="1:3" ht="14.25" customHeight="1">
      <c r="A31" s="16" t="s">
        <v>89</v>
      </c>
      <c r="B31" s="19" t="s">
        <v>96</v>
      </c>
      <c r="C31" s="28">
        <v>2619.2</v>
      </c>
    </row>
    <row r="32" spans="1:3" ht="25.5">
      <c r="A32" s="16" t="s">
        <v>84</v>
      </c>
      <c r="B32" s="18" t="s">
        <v>85</v>
      </c>
      <c r="C32" s="28">
        <v>112.5</v>
      </c>
    </row>
    <row r="33" spans="1:3" ht="15">
      <c r="A33" s="8" t="s">
        <v>16</v>
      </c>
      <c r="B33" s="4"/>
      <c r="C33" s="41">
        <f>SUM(C34:C36)</f>
        <v>42244.9</v>
      </c>
    </row>
    <row r="34" spans="1:3" ht="15.75" customHeight="1">
      <c r="A34" s="16" t="s">
        <v>35</v>
      </c>
      <c r="B34" s="47"/>
      <c r="C34" s="28">
        <v>38929.8</v>
      </c>
    </row>
    <row r="35" spans="1:3" ht="15" customHeight="1">
      <c r="A35" s="16" t="s">
        <v>71</v>
      </c>
      <c r="B35" s="46" t="s">
        <v>72</v>
      </c>
      <c r="C35" s="28">
        <v>320.5</v>
      </c>
    </row>
    <row r="36" spans="1:3" ht="14.25">
      <c r="A36" s="16" t="s">
        <v>36</v>
      </c>
      <c r="B36" s="10" t="s">
        <v>52</v>
      </c>
      <c r="C36" s="28">
        <v>2994.6</v>
      </c>
    </row>
    <row r="37" spans="1:3" ht="15">
      <c r="A37" s="8" t="s">
        <v>17</v>
      </c>
      <c r="B37" s="4"/>
      <c r="C37" s="41">
        <f>SUM(C38:C39)</f>
        <v>21628.08</v>
      </c>
    </row>
    <row r="38" spans="1:3" ht="14.25">
      <c r="A38" s="16" t="s">
        <v>24</v>
      </c>
      <c r="B38" s="18" t="s">
        <v>37</v>
      </c>
      <c r="C38" s="28">
        <v>21600</v>
      </c>
    </row>
    <row r="39" spans="1:4" ht="14.25">
      <c r="A39" s="16" t="s">
        <v>64</v>
      </c>
      <c r="B39" s="4" t="s">
        <v>65</v>
      </c>
      <c r="C39" s="28">
        <v>28.08</v>
      </c>
      <c r="D39" s="2"/>
    </row>
    <row r="40" spans="1:3" s="11" customFormat="1" ht="25.5">
      <c r="A40" s="8" t="s">
        <v>25</v>
      </c>
      <c r="B40" s="4"/>
      <c r="C40" s="41">
        <f>SUM(C41:C61)</f>
        <v>167684.49999999997</v>
      </c>
    </row>
    <row r="41" spans="1:3" s="11" customFormat="1" ht="25.5">
      <c r="A41" s="9" t="s">
        <v>97</v>
      </c>
      <c r="B41" s="10"/>
      <c r="C41" s="28">
        <v>7736.3</v>
      </c>
    </row>
    <row r="42" spans="1:3" s="11" customFormat="1" ht="15.75" customHeight="1">
      <c r="A42" s="9" t="s">
        <v>33</v>
      </c>
      <c r="B42" s="44" t="s">
        <v>88</v>
      </c>
      <c r="C42" s="28">
        <v>1350</v>
      </c>
    </row>
    <row r="43" spans="1:3" s="11" customFormat="1" ht="14.25">
      <c r="A43" s="9" t="s">
        <v>100</v>
      </c>
      <c r="B43" s="10" t="s">
        <v>101</v>
      </c>
      <c r="C43" s="28">
        <v>2847.3</v>
      </c>
    </row>
    <row r="44" spans="1:3" s="11" customFormat="1" ht="29.25" customHeight="1">
      <c r="A44" s="9" t="s">
        <v>38</v>
      </c>
      <c r="B44" s="10" t="s">
        <v>39</v>
      </c>
      <c r="C44" s="28">
        <v>450</v>
      </c>
    </row>
    <row r="45" spans="1:3" s="11" customFormat="1" ht="14.25">
      <c r="A45" s="9" t="s">
        <v>42</v>
      </c>
      <c r="B45" s="10" t="s">
        <v>43</v>
      </c>
      <c r="C45" s="28">
        <v>1480</v>
      </c>
    </row>
    <row r="46" spans="1:3" s="11" customFormat="1" ht="14.25">
      <c r="A46" s="9" t="s">
        <v>44</v>
      </c>
      <c r="B46" s="10" t="s">
        <v>45</v>
      </c>
      <c r="C46" s="28">
        <v>2994.6</v>
      </c>
    </row>
    <row r="47" spans="1:3" s="11" customFormat="1" ht="14.25">
      <c r="A47" s="9" t="s">
        <v>47</v>
      </c>
      <c r="B47" s="10" t="s">
        <v>48</v>
      </c>
      <c r="C47" s="28">
        <v>54700</v>
      </c>
    </row>
    <row r="48" spans="1:3" s="11" customFormat="1" ht="14.25">
      <c r="A48" s="9" t="s">
        <v>49</v>
      </c>
      <c r="B48" s="10" t="s">
        <v>50</v>
      </c>
      <c r="C48" s="28">
        <v>1000</v>
      </c>
    </row>
    <row r="49" spans="1:3" s="11" customFormat="1" ht="14.25">
      <c r="A49" s="9" t="s">
        <v>51</v>
      </c>
      <c r="B49" s="10" t="s">
        <v>50</v>
      </c>
      <c r="C49" s="28">
        <v>600</v>
      </c>
    </row>
    <row r="50" spans="1:3" s="11" customFormat="1" ht="14.25">
      <c r="A50" s="9" t="s">
        <v>53</v>
      </c>
      <c r="B50" s="10" t="s">
        <v>55</v>
      </c>
      <c r="C50" s="28">
        <v>1142</v>
      </c>
    </row>
    <row r="51" spans="1:3" s="11" customFormat="1" ht="14.25">
      <c r="A51" s="9" t="s">
        <v>54</v>
      </c>
      <c r="B51" s="10" t="s">
        <v>56</v>
      </c>
      <c r="C51" s="28">
        <v>2096</v>
      </c>
    </row>
    <row r="52" spans="1:3" s="11" customFormat="1" ht="14.25">
      <c r="A52" s="9" t="s">
        <v>57</v>
      </c>
      <c r="B52" s="10" t="s">
        <v>61</v>
      </c>
      <c r="C52" s="28">
        <v>12044.4</v>
      </c>
    </row>
    <row r="53" spans="1:3" s="11" customFormat="1" ht="14.25">
      <c r="A53" s="9" t="s">
        <v>58</v>
      </c>
      <c r="B53" s="10" t="s">
        <v>62</v>
      </c>
      <c r="C53" s="28">
        <v>30101.1</v>
      </c>
    </row>
    <row r="54" spans="1:3" s="11" customFormat="1" ht="25.5">
      <c r="A54" s="9" t="s">
        <v>59</v>
      </c>
      <c r="B54" s="10" t="s">
        <v>62</v>
      </c>
      <c r="C54" s="28">
        <v>21418.2</v>
      </c>
    </row>
    <row r="55" spans="1:3" s="11" customFormat="1" ht="14.25">
      <c r="A55" s="9" t="s">
        <v>60</v>
      </c>
      <c r="B55" s="10" t="s">
        <v>63</v>
      </c>
      <c r="C55" s="28">
        <v>855.15</v>
      </c>
    </row>
    <row r="56" spans="1:3" s="11" customFormat="1" ht="14.25">
      <c r="A56" s="9" t="s">
        <v>91</v>
      </c>
      <c r="B56" s="10" t="s">
        <v>92</v>
      </c>
      <c r="C56" s="28">
        <v>1848.65</v>
      </c>
    </row>
    <row r="57" spans="1:3" s="11" customFormat="1" ht="14.25">
      <c r="A57" s="9" t="s">
        <v>70</v>
      </c>
      <c r="B57" s="10" t="s">
        <v>98</v>
      </c>
      <c r="C57" s="28">
        <v>450</v>
      </c>
    </row>
    <row r="58" spans="1:3" s="11" customFormat="1" ht="14.25">
      <c r="A58" s="9" t="s">
        <v>73</v>
      </c>
      <c r="B58" s="10" t="s">
        <v>74</v>
      </c>
      <c r="C58" s="28">
        <v>6743.25</v>
      </c>
    </row>
    <row r="59" spans="1:3" s="11" customFormat="1" ht="25.5">
      <c r="A59" s="9" t="s">
        <v>76</v>
      </c>
      <c r="B59" s="10" t="s">
        <v>75</v>
      </c>
      <c r="C59" s="28">
        <v>1568.3</v>
      </c>
    </row>
    <row r="60" spans="1:3" s="11" customFormat="1" ht="14.25">
      <c r="A60" s="9" t="s">
        <v>94</v>
      </c>
      <c r="B60" s="10" t="s">
        <v>95</v>
      </c>
      <c r="C60" s="28">
        <v>748.65</v>
      </c>
    </row>
    <row r="61" spans="1:3" s="11" customFormat="1" ht="27.75" customHeight="1">
      <c r="A61" s="9" t="s">
        <v>86</v>
      </c>
      <c r="B61" s="10" t="s">
        <v>87</v>
      </c>
      <c r="C61" s="28">
        <v>15510.6</v>
      </c>
    </row>
    <row r="62" spans="1:3" ht="15">
      <c r="A62" s="8" t="s">
        <v>31</v>
      </c>
      <c r="B62" s="18"/>
      <c r="C62" s="42">
        <f>SUM(C63:C65)</f>
        <v>26565</v>
      </c>
    </row>
    <row r="63" spans="1:3" ht="25.5">
      <c r="A63" s="9" t="s">
        <v>66</v>
      </c>
      <c r="B63" s="10" t="s">
        <v>67</v>
      </c>
      <c r="C63" s="28">
        <v>450</v>
      </c>
    </row>
    <row r="64" spans="1:3" ht="14.25">
      <c r="A64" s="16" t="s">
        <v>77</v>
      </c>
      <c r="B64" s="18" t="s">
        <v>78</v>
      </c>
      <c r="C64" s="28">
        <v>1115</v>
      </c>
    </row>
    <row r="65" spans="1:3" ht="14.25">
      <c r="A65" s="16" t="s">
        <v>90</v>
      </c>
      <c r="B65" s="18" t="s">
        <v>85</v>
      </c>
      <c r="C65" s="28">
        <v>25000</v>
      </c>
    </row>
    <row r="66" spans="1:3" ht="15">
      <c r="A66" s="38" t="s">
        <v>34</v>
      </c>
      <c r="B66" s="4"/>
      <c r="C66" s="43">
        <f>SUM(C67:C67)</f>
        <v>70</v>
      </c>
    </row>
    <row r="67" spans="1:3" ht="14.25">
      <c r="A67" s="16" t="s">
        <v>68</v>
      </c>
      <c r="B67" s="18" t="s">
        <v>69</v>
      </c>
      <c r="C67" s="28">
        <v>70</v>
      </c>
    </row>
    <row r="68" spans="1:3" ht="38.25">
      <c r="A68" s="14" t="s">
        <v>83</v>
      </c>
      <c r="B68" s="23"/>
      <c r="C68" s="25">
        <f>C18-C21</f>
        <v>-17949.71000000002</v>
      </c>
    </row>
    <row r="70" spans="1:3" ht="12.75">
      <c r="A70" s="20" t="s">
        <v>26</v>
      </c>
      <c r="C70" s="21" t="s">
        <v>27</v>
      </c>
    </row>
    <row r="72" ht="12.75">
      <c r="A72" s="1" t="s">
        <v>18</v>
      </c>
    </row>
    <row r="73" spans="1:3" ht="12.75">
      <c r="A73" s="1" t="s">
        <v>19</v>
      </c>
      <c r="C73" t="s">
        <v>28</v>
      </c>
    </row>
    <row r="74" ht="12.75">
      <c r="C74" t="s">
        <v>20</v>
      </c>
    </row>
    <row r="77" spans="1:3" ht="12.75">
      <c r="A77"/>
      <c r="C77" t="s">
        <v>21</v>
      </c>
    </row>
  </sheetData>
  <sheetProtection/>
  <mergeCells count="3">
    <mergeCell ref="A1:C1"/>
    <mergeCell ref="A2:C2"/>
    <mergeCell ref="A3:C3"/>
  </mergeCells>
  <printOptions/>
  <pageMargins left="0.7480314960629921" right="0.1968503937007874" top="0.2362204724409449" bottom="0.236220472440944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2016-02-18T11:50:11Z</cp:lastPrinted>
  <dcterms:created xsi:type="dcterms:W3CDTF">1996-10-08T23:32:33Z</dcterms:created>
  <dcterms:modified xsi:type="dcterms:W3CDTF">2018-03-27T07:38:07Z</dcterms:modified>
  <cp:category/>
  <cp:version/>
  <cp:contentType/>
  <cp:contentStatus/>
</cp:coreProperties>
</file>