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водчикова,67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<sst xmlns="http://schemas.openxmlformats.org/spreadsheetml/2006/main" count="82" uniqueCount="75">
  <si>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</si>
  <si>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</si>
  <si>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</si>
  <si>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</si>
  <si>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</si>
  <si>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</si>
  <si>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</si>
  <si>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</si>
  <si>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</si>
  <si>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</si>
  <si>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</si>
  <si>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</si>
  <si>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</si>
  <si>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</si>
  <si>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</si>
  <si>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</si>
  <si>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</si>
  <si>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</si>
  <si>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</si>
  <si>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</si>
  <si>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</si>
  <si>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</si>
  <si>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</si>
  <si>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</si>
  <si>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</si>
  <si>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</si>
  <si>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</si>
  <si>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</si>
  <si>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</si>
  <si>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</si>
  <si>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</si>
  <si>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</si>
  <si>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Вознаграждение управляющей организации</t>
  </si>
  <si>
    <t>материалы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</si>
  <si>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</si>
  <si>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Неводчикова, д.67  </t>
    </r>
    <r>
      <rPr>
        <b/>
        <sz val="12"/>
        <rFont val="Arial"/>
        <family val="2"/>
      </rPr>
      <t xml:space="preserve">   </t>
    </r>
  </si>
  <si>
    <t>(квартал)</t>
  </si>
  <si>
    <t>1700=00 (ежемесячно)</t>
  </si>
  <si>
    <t>изготовление штанг 12м; чистка канализации до колодца Ф110 дл=10м</t>
  </si>
  <si>
    <t>установка кранов Маевского Ф15 - 2шт</t>
  </si>
  <si>
    <t>чистка канализации до колодца Ф110 дл=10м; установка отвода и заглушки (1 подъезд).</t>
  </si>
  <si>
    <t>13.10.2017г.</t>
  </si>
  <si>
    <t>29.10.2017г.</t>
  </si>
  <si>
    <t>ремонт узла учета холодной воды</t>
  </si>
  <si>
    <t>замена электропроводки в подвале</t>
  </si>
  <si>
    <t>01.11.2017г.</t>
  </si>
  <si>
    <t>02.11.2017г.</t>
  </si>
  <si>
    <t>05.10.2017г.</t>
  </si>
  <si>
    <t>ремонт уличного освещения</t>
  </si>
  <si>
    <t>60=00/чел</t>
  </si>
  <si>
    <t xml:space="preserve">     Уборка придомовой территории</t>
  </si>
  <si>
    <t>октябрь</t>
  </si>
  <si>
    <t xml:space="preserve">     Оплата труда председателя совета дома</t>
  </si>
  <si>
    <t>мешки д/мусора; перчатки; метла</t>
  </si>
  <si>
    <t>Начислено ЦВ по кв.№23</t>
  </si>
  <si>
    <t>декабрь</t>
  </si>
  <si>
    <t>Оплачено ЦВ по кв.№23</t>
  </si>
  <si>
    <t>ремонт элеваторного узла (замена запорной арматуры)</t>
  </si>
  <si>
    <t>13.11.2017г.</t>
  </si>
  <si>
    <t>установка светильников у подъездов</t>
  </si>
  <si>
    <t>лопата снеговая</t>
  </si>
  <si>
    <t>ноябрь</t>
  </si>
  <si>
    <t>Тариф  18=00  с  01.10.2017.        25=00 с 01.11.2017г.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</si>
  <si>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октябрь - декабрь 2017 г.</t>
    </r>
  </si>
  <si>
    <t>На 01.01.18 остаток оплаченных денежных средств собственников за содержание и ремонт жилого дома составляет</t>
  </si>
  <si>
    <t>установка замков на двери в подвале, замена манометров.</t>
  </si>
  <si>
    <t>обследование бойлера</t>
  </si>
  <si>
    <t>07.12.2017г.</t>
  </si>
  <si>
    <t xml:space="preserve">     Обследование чердаков, закрытие слуховых окон на чердаках</t>
  </si>
  <si>
    <t>26.12.2017г.</t>
  </si>
  <si>
    <t xml:space="preserve">     Доставка песка с погрузкой в мешках</t>
  </si>
  <si>
    <t>15.12.2017г.</t>
  </si>
  <si>
    <t>октябрь - декабрь</t>
  </si>
  <si>
    <t xml:space="preserve">     Вывоз ТБО (октябрь - декакбрь)             ООО РСО - ОКС               </t>
  </si>
  <si>
    <t>спуск воздуха с системы отопления; регулировка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</si>
</sst>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/>
    </xf>
    <xf numFmtId="4" fontId="44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4" fontId="44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35</v>
      </c>
      <c r="B2" s="45"/>
      <c r="C2" s="45"/>
    </row>
    <row r="3" spans="1:3" ht="15.75">
      <c r="A3" s="45" t="s">
        <v>63</v>
      </c>
      <c r="B3" s="45"/>
      <c r="C3" s="45"/>
    </row>
    <row r="5" spans="2:3" ht="12.75">
      <c r="B5" s="1" t="s">
        <v>1</v>
      </c>
      <c r="C5" s="2">
        <v>1303.7</v>
      </c>
    </row>
    <row r="6" spans="1:3" ht="25.5">
      <c r="A6" s="43" t="s">
        <v>62</v>
      </c>
      <c r="B6" s="1" t="s">
        <v>2</v>
      </c>
      <c r="C6" s="2"/>
    </row>
    <row r="7" spans="2:3" ht="12.75">
      <c r="B7" s="1" t="s">
        <v>3</v>
      </c>
      <c r="C7" s="2">
        <f>C5+C6</f>
        <v>1303.7</v>
      </c>
    </row>
    <row r="8" spans="2:3" ht="12.75">
      <c r="B8" s="1" t="s">
        <v>4</v>
      </c>
      <c r="C8">
        <v>27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0</v>
      </c>
    </row>
    <row r="12" spans="1:3" ht="12.75">
      <c r="A12" s="3" t="s">
        <v>7</v>
      </c>
      <c r="B12" s="4"/>
      <c r="C12" s="12">
        <v>88808</v>
      </c>
    </row>
    <row r="13" spans="1:3" ht="12.75">
      <c r="A13" s="3" t="s">
        <v>54</v>
      </c>
      <c r="B13" s="4" t="s">
        <v>55</v>
      </c>
      <c r="C13" s="12">
        <v>8000</v>
      </c>
    </row>
    <row r="14" spans="1:3" ht="12.75">
      <c r="A14" s="34" t="s">
        <v>8</v>
      </c>
      <c r="B14" s="35"/>
      <c r="C14" s="36">
        <f>SUM(C12:C13)</f>
        <v>96808</v>
      </c>
    </row>
    <row r="15" spans="1:3" ht="12.75">
      <c r="A15" s="3" t="s">
        <v>9</v>
      </c>
      <c r="B15" s="37"/>
      <c r="C15" s="5">
        <v>54375</v>
      </c>
    </row>
    <row r="16" spans="1:3" ht="12.75">
      <c r="A16" s="3" t="s">
        <v>56</v>
      </c>
      <c r="B16" s="4" t="s">
        <v>55</v>
      </c>
      <c r="C16" s="44">
        <v>8000</v>
      </c>
    </row>
    <row r="17" spans="1:3" ht="12.75">
      <c r="A17" s="38" t="s">
        <v>10</v>
      </c>
      <c r="B17" s="39"/>
      <c r="C17" s="40">
        <f>SUM(C15:C16)</f>
        <v>62375</v>
      </c>
    </row>
    <row r="18" spans="1:3" ht="12.75">
      <c r="A18" s="14" t="s">
        <v>11</v>
      </c>
      <c r="B18" s="15"/>
      <c r="C18" s="26">
        <f>C11+C17</f>
        <v>62375</v>
      </c>
    </row>
    <row r="19" spans="1:3" ht="12.75">
      <c r="A19" s="3"/>
      <c r="B19" s="4"/>
      <c r="C19" s="6"/>
    </row>
    <row r="20" spans="1:3" ht="12.75">
      <c r="A20" s="3" t="s">
        <v>12</v>
      </c>
      <c r="B20" s="4"/>
      <c r="C20" s="6"/>
    </row>
    <row r="21" spans="1:3" ht="15.75">
      <c r="A21" s="30" t="s">
        <v>13</v>
      </c>
      <c r="B21" s="24"/>
      <c r="C21" s="31">
        <f>SUM(C23:C24)</f>
        <v>126947.79</v>
      </c>
    </row>
    <row r="22" spans="1:3" ht="14.25">
      <c r="A22" s="7" t="s">
        <v>14</v>
      </c>
      <c r="B22" s="4"/>
      <c r="C22" s="27"/>
    </row>
    <row r="23" spans="1:3" ht="15">
      <c r="A23" s="13" t="s">
        <v>32</v>
      </c>
      <c r="B23" s="22">
        <v>0.15</v>
      </c>
      <c r="C23" s="28">
        <f>C12*0.15</f>
        <v>13321.199999999999</v>
      </c>
    </row>
    <row r="24" spans="1:3" ht="25.5">
      <c r="A24" s="13" t="s">
        <v>22</v>
      </c>
      <c r="B24" s="17"/>
      <c r="C24" s="28">
        <f>C26+C27+C33+C36+C38+C51+C47</f>
        <v>113626.59</v>
      </c>
    </row>
    <row r="25" spans="1:3" ht="14.25">
      <c r="A25" s="7" t="s">
        <v>14</v>
      </c>
      <c r="B25" s="4"/>
      <c r="C25" s="27"/>
    </row>
    <row r="26" spans="1:3" ht="15">
      <c r="A26" s="8" t="s">
        <v>31</v>
      </c>
      <c r="B26" s="32">
        <v>0.01</v>
      </c>
      <c r="C26" s="33">
        <v>623.75</v>
      </c>
    </row>
    <row r="27" spans="1:3" ht="15">
      <c r="A27" s="8" t="s">
        <v>15</v>
      </c>
      <c r="B27" s="4"/>
      <c r="C27" s="33">
        <f>SUM(C28:C32)</f>
        <v>14864.4</v>
      </c>
    </row>
    <row r="28" spans="1:3" ht="14.25">
      <c r="A28" s="16" t="s">
        <v>23</v>
      </c>
      <c r="B28" s="18" t="s">
        <v>36</v>
      </c>
      <c r="C28" s="29"/>
    </row>
    <row r="29" spans="1:3" ht="25.5">
      <c r="A29" s="16" t="s">
        <v>68</v>
      </c>
      <c r="B29" s="18" t="s">
        <v>69</v>
      </c>
      <c r="C29" s="29">
        <v>112.5</v>
      </c>
    </row>
    <row r="30" spans="1:3" ht="14.25">
      <c r="A30" s="16" t="s">
        <v>52</v>
      </c>
      <c r="B30" s="4" t="s">
        <v>72</v>
      </c>
      <c r="C30" s="29">
        <v>4491.9</v>
      </c>
    </row>
    <row r="31" spans="1:3" ht="14.25" customHeight="1">
      <c r="A31" s="16" t="s">
        <v>73</v>
      </c>
      <c r="B31" s="19" t="s">
        <v>49</v>
      </c>
      <c r="C31" s="29">
        <v>10260</v>
      </c>
    </row>
    <row r="32" spans="1:3" ht="14.25">
      <c r="A32" s="16" t="s">
        <v>25</v>
      </c>
      <c r="B32" s="18" t="s">
        <v>24</v>
      </c>
      <c r="C32" s="29"/>
    </row>
    <row r="33" spans="1:3" ht="15">
      <c r="A33" s="8" t="s">
        <v>16</v>
      </c>
      <c r="B33" s="4"/>
      <c r="C33" s="33">
        <f>SUM(C34+C35)</f>
        <v>15803.5</v>
      </c>
    </row>
    <row r="34" spans="1:3" ht="14.25">
      <c r="A34" s="16" t="s">
        <v>50</v>
      </c>
      <c r="B34" s="18" t="s">
        <v>72</v>
      </c>
      <c r="C34" s="29">
        <v>15348.2</v>
      </c>
    </row>
    <row r="35" spans="1:3" ht="14.25">
      <c r="A35" s="16" t="s">
        <v>70</v>
      </c>
      <c r="B35" s="18" t="s">
        <v>69</v>
      </c>
      <c r="C35" s="29">
        <v>455.3</v>
      </c>
    </row>
    <row r="36" spans="1:3" ht="15">
      <c r="A36" s="8" t="s">
        <v>17</v>
      </c>
      <c r="B36" s="4"/>
      <c r="C36" s="33">
        <f>SUM(C37:C37)</f>
        <v>5100</v>
      </c>
    </row>
    <row r="37" spans="1:3" ht="14.25">
      <c r="A37" s="16" t="s">
        <v>26</v>
      </c>
      <c r="B37" s="18" t="s">
        <v>37</v>
      </c>
      <c r="C37" s="29">
        <v>5100</v>
      </c>
    </row>
    <row r="38" spans="1:3" ht="25.5">
      <c r="A38" s="8" t="s">
        <v>27</v>
      </c>
      <c r="B38" s="4"/>
      <c r="C38" s="33">
        <f>SUM(C39:C46)</f>
        <v>62316.939999999995</v>
      </c>
    </row>
    <row r="39" spans="1:3" s="11" customFormat="1" ht="25.5">
      <c r="A39" s="9" t="s">
        <v>38</v>
      </c>
      <c r="B39" s="10" t="s">
        <v>41</v>
      </c>
      <c r="C39" s="29">
        <v>3023.7</v>
      </c>
    </row>
    <row r="40" spans="1:3" s="11" customFormat="1" ht="14.25">
      <c r="A40" s="9" t="s">
        <v>39</v>
      </c>
      <c r="B40" s="10" t="s">
        <v>41</v>
      </c>
      <c r="C40" s="29">
        <v>938.65</v>
      </c>
    </row>
    <row r="41" spans="1:3" s="11" customFormat="1" ht="25.5">
      <c r="A41" s="9" t="s">
        <v>40</v>
      </c>
      <c r="B41" s="10" t="s">
        <v>42</v>
      </c>
      <c r="C41" s="29">
        <v>1742.3</v>
      </c>
    </row>
    <row r="42" spans="1:3" s="11" customFormat="1" ht="14.25">
      <c r="A42" s="9" t="s">
        <v>43</v>
      </c>
      <c r="B42" s="10" t="s">
        <v>46</v>
      </c>
      <c r="C42" s="29">
        <v>31282.42</v>
      </c>
    </row>
    <row r="43" spans="1:3" s="11" customFormat="1" ht="14.25">
      <c r="A43" s="9" t="s">
        <v>57</v>
      </c>
      <c r="B43" s="10" t="s">
        <v>58</v>
      </c>
      <c r="C43" s="29">
        <v>21258.67</v>
      </c>
    </row>
    <row r="44" spans="1:3" s="11" customFormat="1" ht="14.25">
      <c r="A44" s="9" t="s">
        <v>74</v>
      </c>
      <c r="B44" s="10" t="s">
        <v>61</v>
      </c>
      <c r="C44" s="29">
        <v>1648.6</v>
      </c>
    </row>
    <row r="45" spans="1:3" s="11" customFormat="1" ht="14.25">
      <c r="A45" s="9" t="s">
        <v>65</v>
      </c>
      <c r="B45" s="10" t="s">
        <v>67</v>
      </c>
      <c r="C45" s="29">
        <v>2197.6</v>
      </c>
    </row>
    <row r="46" spans="1:3" s="11" customFormat="1" ht="14.25">
      <c r="A46" s="9" t="s">
        <v>66</v>
      </c>
      <c r="B46" s="10" t="s">
        <v>71</v>
      </c>
      <c r="C46" s="29">
        <v>225</v>
      </c>
    </row>
    <row r="47" spans="1:3" s="11" customFormat="1" ht="15">
      <c r="A47" s="8" t="s">
        <v>34</v>
      </c>
      <c r="B47" s="10"/>
      <c r="C47" s="41">
        <f>SUM(C48:C50)</f>
        <v>13688</v>
      </c>
    </row>
    <row r="48" spans="1:3" s="11" customFormat="1" ht="14.25">
      <c r="A48" s="9" t="s">
        <v>48</v>
      </c>
      <c r="B48" s="10" t="s">
        <v>47</v>
      </c>
      <c r="C48" s="29">
        <v>9561</v>
      </c>
    </row>
    <row r="49" spans="1:3" s="11" customFormat="1" ht="14.25">
      <c r="A49" s="9" t="s">
        <v>44</v>
      </c>
      <c r="B49" s="10" t="s">
        <v>45</v>
      </c>
      <c r="C49" s="29">
        <v>2700</v>
      </c>
    </row>
    <row r="50" spans="1:3" s="11" customFormat="1" ht="15" customHeight="1">
      <c r="A50" s="9" t="s">
        <v>59</v>
      </c>
      <c r="B50" s="10" t="s">
        <v>45</v>
      </c>
      <c r="C50" s="29">
        <v>1427</v>
      </c>
    </row>
    <row r="51" spans="1:3" ht="15">
      <c r="A51" s="8" t="s">
        <v>33</v>
      </c>
      <c r="B51" s="18"/>
      <c r="C51" s="33">
        <f>SUM(C52:C53)</f>
        <v>1230</v>
      </c>
    </row>
    <row r="52" spans="1:3" ht="14.25">
      <c r="A52" s="16" t="s">
        <v>53</v>
      </c>
      <c r="B52" s="4" t="s">
        <v>51</v>
      </c>
      <c r="C52" s="29">
        <v>440</v>
      </c>
    </row>
    <row r="53" spans="1:3" ht="14.25">
      <c r="A53" s="16" t="s">
        <v>60</v>
      </c>
      <c r="B53" s="4" t="s">
        <v>61</v>
      </c>
      <c r="C53" s="29">
        <v>790</v>
      </c>
    </row>
    <row r="54" spans="1:3" ht="38.25">
      <c r="A54" s="14" t="s">
        <v>64</v>
      </c>
      <c r="B54" s="23"/>
      <c r="C54" s="25">
        <f>C18-C21</f>
        <v>-64572.78999999999</v>
      </c>
    </row>
    <row r="56" spans="1:3" ht="12.75">
      <c r="A56" s="20" t="s">
        <v>28</v>
      </c>
      <c r="C56" s="21" t="s">
        <v>29</v>
      </c>
    </row>
    <row r="58" ht="12.75">
      <c r="A58" s="1" t="s">
        <v>18</v>
      </c>
    </row>
    <row r="59" spans="1:3" ht="12.75">
      <c r="A59" s="1" t="s">
        <v>19</v>
      </c>
      <c r="C59" t="s">
        <v>30</v>
      </c>
    </row>
    <row r="60" ht="12.75">
      <c r="C60" t="s">
        <v>20</v>
      </c>
    </row>
    <row r="63" ht="12.75">
      <c r="C63" t="s">
        <v>21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2017-11-09T10:53:52Z</cp:lastPrinted>
  <dcterms:created xsi:type="dcterms:W3CDTF">1996-10-08T23:32:33Z</dcterms:created>
  <dcterms:modified xsi:type="dcterms:W3CDTF">2018-03-27T05:28:36Z</dcterms:modified>
  <cp:category/>
  <cp:version/>
  <cp:contentType/>
  <cp:contentStatus/>
</cp:coreProperties>
</file>