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ветский пр-кт,165" sheetId="1" r:id="rId1"/>
  </sheets>
  <definedNames/>
  <calcPr fullCalcOnLoad="1" refMode="R1C1"/>
</workbook>
</file>

<file path=xl/sharedStrings.xml><?xml version="1.0" encoding="utf-8"?>
<sst xmlns="http://schemas.openxmlformats.org/spreadsheetml/2006/main" count="74" uniqueCount="72">
  <si>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</si>
  <si>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</si>
  <si>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</si>
  <si>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</si>
  <si>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</si>
  <si>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</si>
  <si>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</si>
  <si>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</si>
  <si>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</si>
  <si>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</si>
  <si>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</si>
  <si>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</si>
  <si>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</si>
  <si>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</si>
  <si>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</si>
  <si>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</si>
  <si>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</si>
  <si>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</si>
  <si>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</si>
  <si>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</si>
  <si>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</si>
  <si>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</si>
  <si>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</si>
  <si>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</si>
  <si>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</si>
  <si>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</si>
  <si>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</si>
  <si>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</si>
  <si>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</si>
  <si>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</si>
  <si>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</si>
  <si>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</si>
  <si>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</si>
  <si>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</si>
  <si>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</si>
  <si>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</si>
  <si>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</si>
  <si>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</si>
  <si>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t>материалы</t>
  </si>
  <si>
    <t xml:space="preserve">     Чистка труб (5)</t>
  </si>
  <si>
    <t>Вознаграждение управляющей организации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</si>
  <si>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Советский пр-кт, 165  </t>
    </r>
    <r>
      <rPr>
        <b/>
        <sz val="12"/>
        <rFont val="Arial"/>
        <family val="2"/>
      </rPr>
      <t xml:space="preserve">   </t>
    </r>
  </si>
  <si>
    <t>700=00 (ежемесячно)</t>
  </si>
  <si>
    <t>Целевой взнос      (начислено)</t>
  </si>
  <si>
    <t>изготовление и монтаж забора</t>
  </si>
  <si>
    <t>Плитка тротуарная + доставка</t>
  </si>
  <si>
    <t>Песок</t>
  </si>
  <si>
    <t>Покраска забора (+кисть)</t>
  </si>
  <si>
    <t>Остаток</t>
  </si>
  <si>
    <t>(45=00.за1чел) ежемесячно</t>
  </si>
  <si>
    <t>75=15 (квартал)</t>
  </si>
  <si>
    <t xml:space="preserve">      Уборка снега и льда с крыши</t>
  </si>
  <si>
    <t>25.02.2016г.</t>
  </si>
  <si>
    <t>слив и остановка системы отопления, спуск воздуха, запуск системы (заявка кв.№5 - течь радиатора)</t>
  </si>
  <si>
    <t>18.02.2016г.</t>
  </si>
  <si>
    <t>уборка наледи с крыши</t>
  </si>
  <si>
    <t>02.03.2016г.</t>
  </si>
  <si>
    <t>10.05.2016г.</t>
  </si>
  <si>
    <t>17.05.2016г.</t>
  </si>
  <si>
    <t>закрытие задвижек на отоплении</t>
  </si>
  <si>
    <t>установка заглушек на элеваторе</t>
  </si>
  <si>
    <t>промывка и опрессовка системы отопления</t>
  </si>
  <si>
    <t>снятие заглушек с элеватора</t>
  </si>
  <si>
    <t>08.08.2016г.</t>
  </si>
  <si>
    <t>17.08.2016г.</t>
  </si>
  <si>
    <t>запуск системы отопления</t>
  </si>
  <si>
    <t>09.09.2016г.</t>
  </si>
  <si>
    <t>чистка канализации с колодца Ф110 дл=4м</t>
  </si>
  <si>
    <t>05.11.2016г.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</si>
  <si>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 январь - декабрь    2016 г.</t>
    </r>
  </si>
  <si>
    <t>На 01.01.17г.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</si>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</sst>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2" fontId="6" fillId="34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4" fontId="48" fillId="0" borderId="0" xfId="0" applyNumberFormat="1" applyFont="1" applyAlignment="1">
      <alignment horizontal="center" vertical="center"/>
    </xf>
    <xf numFmtId="4" fontId="49" fillId="0" borderId="0" xfId="0" applyNumberFormat="1" applyFont="1" applyAlignment="1">
      <alignment horizontal="center" vertical="center"/>
    </xf>
    <xf numFmtId="4" fontId="50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51" t="s">
        <v>0</v>
      </c>
      <c r="B1" s="51"/>
      <c r="C1" s="51"/>
    </row>
    <row r="2" spans="1:3" ht="24" customHeight="1">
      <c r="A2" s="51" t="s">
        <v>41</v>
      </c>
      <c r="B2" s="51"/>
      <c r="C2" s="51"/>
    </row>
    <row r="3" spans="1:3" ht="15.75">
      <c r="A3" s="51" t="s">
        <v>69</v>
      </c>
      <c r="B3" s="51"/>
      <c r="C3" s="51"/>
    </row>
    <row r="5" spans="2:3" ht="12.75">
      <c r="B5" s="1" t="s">
        <v>1</v>
      </c>
      <c r="C5" s="2">
        <v>305.7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305.7</v>
      </c>
    </row>
    <row r="8" spans="2:3" ht="12.75">
      <c r="B8" s="1" t="s">
        <v>4</v>
      </c>
      <c r="C8">
        <v>6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50">
        <v>-33708.18</v>
      </c>
    </row>
    <row r="12" spans="1:3" ht="12.75">
      <c r="A12" s="3" t="s">
        <v>7</v>
      </c>
      <c r="B12" s="4"/>
      <c r="C12" s="12">
        <v>66031.2</v>
      </c>
    </row>
    <row r="13" spans="1:3" ht="12.75">
      <c r="A13" s="3" t="s">
        <v>8</v>
      </c>
      <c r="B13" s="4"/>
      <c r="C13" s="12"/>
    </row>
    <row r="14" spans="1:3" ht="12.75">
      <c r="A14" s="35" t="s">
        <v>9</v>
      </c>
      <c r="B14" s="36"/>
      <c r="C14" s="37">
        <f>SUM(C12:C13)</f>
        <v>66031.2</v>
      </c>
    </row>
    <row r="15" spans="1:3" ht="12.75">
      <c r="A15" s="3" t="s">
        <v>10</v>
      </c>
      <c r="B15" s="38"/>
      <c r="C15" s="5">
        <v>50533.2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50533.2</v>
      </c>
    </row>
    <row r="18" spans="1:3" ht="12.75">
      <c r="A18" s="14" t="s">
        <v>13</v>
      </c>
      <c r="B18" s="15"/>
      <c r="C18" s="26">
        <f>C11+C17</f>
        <v>16825.019999999997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39529.71</v>
      </c>
    </row>
    <row r="22" spans="1:3" ht="14.25">
      <c r="A22" s="7" t="s">
        <v>16</v>
      </c>
      <c r="B22" s="4"/>
      <c r="C22" s="27"/>
    </row>
    <row r="23" spans="1:3" ht="15">
      <c r="A23" s="13" t="s">
        <v>40</v>
      </c>
      <c r="B23" s="21">
        <v>0.15</v>
      </c>
      <c r="C23" s="28">
        <f>C14*0.15</f>
        <v>9904.679999999998</v>
      </c>
    </row>
    <row r="24" spans="1:3" ht="25.5">
      <c r="A24" s="13" t="s">
        <v>24</v>
      </c>
      <c r="B24" s="17"/>
      <c r="C24" s="28">
        <f>C26+C27+C34+C37+C39+C49+C52</f>
        <v>29625.030000000002</v>
      </c>
    </row>
    <row r="25" spans="1:3" ht="14.25">
      <c r="A25" s="7" t="s">
        <v>16</v>
      </c>
      <c r="B25" s="4"/>
      <c r="C25" s="27"/>
    </row>
    <row r="26" spans="1:3" ht="15">
      <c r="A26" s="8" t="s">
        <v>35</v>
      </c>
      <c r="B26" s="32">
        <v>0.01</v>
      </c>
      <c r="C26" s="34">
        <v>505.33</v>
      </c>
    </row>
    <row r="27" spans="1:3" ht="15">
      <c r="A27" s="8" t="s">
        <v>17</v>
      </c>
      <c r="B27" s="4"/>
      <c r="C27" s="34">
        <f>SUM(C28:C33)</f>
        <v>10938.75</v>
      </c>
    </row>
    <row r="28" spans="1:3" ht="14.25">
      <c r="A28" s="16" t="s">
        <v>26</v>
      </c>
      <c r="B28" s="18" t="s">
        <v>50</v>
      </c>
      <c r="C28" s="29">
        <v>225.45</v>
      </c>
    </row>
    <row r="29" spans="1:3" ht="14.25">
      <c r="A29" s="16" t="s">
        <v>25</v>
      </c>
      <c r="B29" s="18" t="s">
        <v>27</v>
      </c>
      <c r="C29" s="29"/>
    </row>
    <row r="30" spans="1:3" ht="14.25">
      <c r="A30" s="16" t="s">
        <v>39</v>
      </c>
      <c r="B30" s="18"/>
      <c r="C30" s="29"/>
    </row>
    <row r="31" spans="1:3" ht="14.25">
      <c r="A31" s="16" t="s">
        <v>51</v>
      </c>
      <c r="B31" s="18" t="s">
        <v>52</v>
      </c>
      <c r="C31" s="29">
        <v>1497.3</v>
      </c>
    </row>
    <row r="32" spans="1:3" ht="14.25" customHeight="1">
      <c r="A32" s="16" t="s">
        <v>71</v>
      </c>
      <c r="B32" s="42" t="s">
        <v>49</v>
      </c>
      <c r="C32" s="29">
        <v>9216</v>
      </c>
    </row>
    <row r="33" spans="1:3" ht="14.25">
      <c r="A33" s="16" t="s">
        <v>28</v>
      </c>
      <c r="B33" s="18" t="s">
        <v>27</v>
      </c>
      <c r="C33" s="29"/>
    </row>
    <row r="34" spans="1:3" ht="15">
      <c r="A34" s="8" t="s">
        <v>18</v>
      </c>
      <c r="B34" s="4"/>
      <c r="C34" s="34">
        <f>SUM(C35+C36)</f>
        <v>0</v>
      </c>
    </row>
    <row r="35" spans="1:3" ht="14.25">
      <c r="A35" s="16" t="s">
        <v>36</v>
      </c>
      <c r="B35" s="18"/>
      <c r="C35" s="29"/>
    </row>
    <row r="36" spans="1:3" ht="14.25">
      <c r="A36" s="16" t="s">
        <v>29</v>
      </c>
      <c r="B36" s="18"/>
      <c r="C36" s="29"/>
    </row>
    <row r="37" spans="1:3" ht="15">
      <c r="A37" s="8" t="s">
        <v>19</v>
      </c>
      <c r="B37" s="4"/>
      <c r="C37" s="34">
        <f>SUM(C38:C38)</f>
        <v>8400</v>
      </c>
    </row>
    <row r="38" spans="1:3" ht="14.25">
      <c r="A38" s="16" t="s">
        <v>30</v>
      </c>
      <c r="B38" s="18" t="s">
        <v>42</v>
      </c>
      <c r="C38" s="29">
        <v>8400</v>
      </c>
    </row>
    <row r="39" spans="1:3" ht="25.5">
      <c r="A39" s="8" t="s">
        <v>31</v>
      </c>
      <c r="B39" s="4"/>
      <c r="C39" s="34">
        <f>SUM(C40:C48)</f>
        <v>9780.95</v>
      </c>
    </row>
    <row r="40" spans="1:3" s="11" customFormat="1" ht="25.5">
      <c r="A40" s="9" t="s">
        <v>53</v>
      </c>
      <c r="B40" s="10" t="s">
        <v>54</v>
      </c>
      <c r="C40" s="29">
        <v>2245.95</v>
      </c>
    </row>
    <row r="41" spans="1:3" s="11" customFormat="1" ht="14.25">
      <c r="A41" s="9" t="s">
        <v>55</v>
      </c>
      <c r="B41" s="10" t="s">
        <v>56</v>
      </c>
      <c r="C41" s="29">
        <v>225</v>
      </c>
    </row>
    <row r="42" spans="1:3" s="11" customFormat="1" ht="14.25">
      <c r="A42" s="9" t="s">
        <v>59</v>
      </c>
      <c r="B42" s="10" t="s">
        <v>57</v>
      </c>
      <c r="C42" s="29">
        <v>225</v>
      </c>
    </row>
    <row r="43" spans="1:3" s="11" customFormat="1" ht="14.25">
      <c r="A43" s="9" t="s">
        <v>60</v>
      </c>
      <c r="B43" s="10" t="s">
        <v>58</v>
      </c>
      <c r="C43" s="29">
        <v>480</v>
      </c>
    </row>
    <row r="44" spans="1:3" s="11" customFormat="1" ht="14.25">
      <c r="A44" s="9" t="s">
        <v>61</v>
      </c>
      <c r="B44" s="10" t="s">
        <v>63</v>
      </c>
      <c r="C44" s="29">
        <v>4300</v>
      </c>
    </row>
    <row r="45" spans="1:3" s="11" customFormat="1" ht="14.25">
      <c r="A45" s="9" t="s">
        <v>62</v>
      </c>
      <c r="B45" s="10" t="s">
        <v>64</v>
      </c>
      <c r="C45" s="29">
        <v>450</v>
      </c>
    </row>
    <row r="46" spans="1:3" s="11" customFormat="1" ht="14.25">
      <c r="A46" s="9" t="s">
        <v>65</v>
      </c>
      <c r="B46" s="10" t="s">
        <v>66</v>
      </c>
      <c r="C46" s="29">
        <v>225</v>
      </c>
    </row>
    <row r="47" spans="1:3" s="11" customFormat="1" ht="14.25">
      <c r="A47" s="9" t="s">
        <v>67</v>
      </c>
      <c r="B47" s="10" t="s">
        <v>68</v>
      </c>
      <c r="C47" s="29">
        <v>1630</v>
      </c>
    </row>
    <row r="48" spans="1:3" s="11" customFormat="1" ht="14.25">
      <c r="A48" s="9"/>
      <c r="B48" s="10"/>
      <c r="C48" s="29"/>
    </row>
    <row r="49" spans="1:3" ht="15">
      <c r="A49" s="8" t="s">
        <v>37</v>
      </c>
      <c r="B49" s="18"/>
      <c r="C49" s="34">
        <f>SUM(C50:C51)</f>
        <v>0</v>
      </c>
    </row>
    <row r="50" spans="1:3" ht="14.25">
      <c r="A50" s="16"/>
      <c r="B50" s="4"/>
      <c r="C50" s="29"/>
    </row>
    <row r="51" spans="1:3" ht="14.25">
      <c r="A51" s="16"/>
      <c r="B51" s="4"/>
      <c r="C51" s="29"/>
    </row>
    <row r="52" spans="1:3" ht="15">
      <c r="A52" s="8" t="s">
        <v>38</v>
      </c>
      <c r="B52" s="18"/>
      <c r="C52" s="33">
        <f>SUM(C53:C53)</f>
        <v>0</v>
      </c>
    </row>
    <row r="53" spans="1:3" ht="14.25">
      <c r="A53" s="16"/>
      <c r="B53" s="18"/>
      <c r="C53" s="29"/>
    </row>
    <row r="54" spans="1:3" ht="38.25">
      <c r="A54" s="14" t="s">
        <v>70</v>
      </c>
      <c r="B54" s="22"/>
      <c r="C54" s="25">
        <f>C18-C21</f>
        <v>-22704.690000000002</v>
      </c>
    </row>
    <row r="56" spans="1:3" ht="12.75">
      <c r="A56" s="19" t="s">
        <v>32</v>
      </c>
      <c r="C56" s="20" t="s">
        <v>33</v>
      </c>
    </row>
    <row r="58" ht="12.75">
      <c r="A58" s="1" t="s">
        <v>20</v>
      </c>
    </row>
    <row r="59" spans="1:3" ht="12.75">
      <c r="A59" s="1" t="s">
        <v>21</v>
      </c>
      <c r="C59" t="s">
        <v>34</v>
      </c>
    </row>
    <row r="60" ht="12.75">
      <c r="C60" t="s">
        <v>22</v>
      </c>
    </row>
    <row r="63" ht="12.75">
      <c r="C63" t="s">
        <v>23</v>
      </c>
    </row>
    <row r="65" spans="1:2" ht="12.75">
      <c r="A65" s="1" t="s">
        <v>43</v>
      </c>
      <c r="B65" s="47">
        <v>59305.8</v>
      </c>
    </row>
    <row r="66" spans="1:2" ht="12.75">
      <c r="A66" s="45" t="s">
        <v>44</v>
      </c>
      <c r="B66" s="48">
        <v>8690</v>
      </c>
    </row>
    <row r="67" spans="1:2" ht="12.75">
      <c r="A67" s="45" t="s">
        <v>45</v>
      </c>
      <c r="B67" s="48">
        <v>9800</v>
      </c>
    </row>
    <row r="68" spans="1:2" ht="12.75">
      <c r="A68" s="45" t="s">
        <v>46</v>
      </c>
      <c r="B68" s="48">
        <v>12500</v>
      </c>
    </row>
    <row r="69" spans="1:2" ht="12.75">
      <c r="A69" s="45" t="s">
        <v>47</v>
      </c>
      <c r="B69" s="48">
        <v>456</v>
      </c>
    </row>
    <row r="70" spans="1:2" ht="12.75">
      <c r="A70" s="44"/>
      <c r="B70" s="49">
        <f>SUM(B66:B69)</f>
        <v>31446</v>
      </c>
    </row>
    <row r="71" spans="1:2" ht="12.75">
      <c r="A71" s="46" t="s">
        <v>48</v>
      </c>
      <c r="B71" s="47">
        <f>B65-B70</f>
        <v>27859.800000000003</v>
      </c>
    </row>
    <row r="72" spans="1:2" ht="12.75">
      <c r="A72" s="44"/>
      <c r="B72" s="43"/>
    </row>
    <row r="73" spans="1:2" ht="12.75">
      <c r="A73" s="44"/>
      <c r="B73" s="43"/>
    </row>
    <row r="74" spans="1:2" ht="12.75">
      <c r="A74" s="44"/>
      <c r="B74" s="43"/>
    </row>
    <row r="75" spans="1:2" ht="12.75">
      <c r="A75" s="44"/>
      <c r="B75" s="43"/>
    </row>
    <row r="76" spans="1:2" ht="12.75">
      <c r="A76" s="44"/>
      <c r="B76" s="43"/>
    </row>
    <row r="77" spans="1:2" ht="12.75">
      <c r="A77" s="44"/>
      <c r="B77" s="43"/>
    </row>
    <row r="78" spans="1:2" ht="12.75">
      <c r="A78" s="44"/>
      <c r="B78" s="43"/>
    </row>
    <row r="79" spans="1:2" ht="12.75">
      <c r="A79" s="44"/>
      <c r="B79" s="43"/>
    </row>
    <row r="80" spans="1:2" ht="12.75">
      <c r="A80" s="44"/>
      <c r="B80" s="43"/>
    </row>
    <row r="81" spans="1:2" ht="12.75">
      <c r="A81" s="44"/>
      <c r="B81" s="43"/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2016-02-18T11:53:22Z</cp:lastPrinted>
  <dcterms:created xsi:type="dcterms:W3CDTF">1996-10-08T23:32:33Z</dcterms:created>
  <dcterms:modified xsi:type="dcterms:W3CDTF">2017-02-11T07:52:50Z</dcterms:modified>
  <cp:category/>
  <cp:version/>
  <cp:contentType/>
  <cp:contentStatus/>
</cp:coreProperties>
</file>