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 120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<sst xmlns="http://schemas.openxmlformats.org/spreadsheetml/2006/main" count="69" uniqueCount="67">
  <si>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</si>
  <si>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</si>
  <si>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</si>
  <si>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</si>
  <si>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</si>
  <si>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</si>
  <si>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</si>
  <si>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</si>
  <si>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</si>
  <si>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</si>
  <si>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</si>
  <si>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</si>
  <si>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</si>
  <si>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</si>
  <si>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</si>
  <si>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</si>
  <si>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</si>
  <si>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</si>
  <si>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</si>
  <si>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</si>
  <si>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</si>
  <si>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</si>
  <si>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</si>
  <si>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</si>
  <si>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</si>
  <si>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</si>
  <si>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</si>
  <si>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</si>
  <si>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</si>
  <si>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</si>
  <si>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</si>
  <si>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</si>
  <si>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</si>
  <si>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</si>
  <si>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</si>
  <si>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</si>
  <si>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120  </t>
    </r>
    <r>
      <rPr>
        <b/>
        <sz val="12"/>
        <rFont val="Arial"/>
        <family val="2"/>
      </rPr>
      <t xml:space="preserve">   </t>
    </r>
  </si>
  <si>
    <t>материалы</t>
  </si>
  <si>
    <t>промывка и опрессовка системы отопления</t>
  </si>
  <si>
    <t xml:space="preserve">     Уборка придомовой территории</t>
  </si>
  <si>
    <t>Вознаграждение управляющей организации</t>
  </si>
  <si>
    <t>800=00 (ежемесячно)</t>
  </si>
  <si>
    <t>(45=00.за1чел) ежемесячно</t>
  </si>
  <si>
    <t>42=80 (квартал)</t>
  </si>
  <si>
    <t>21.02.2016г.</t>
  </si>
  <si>
    <t xml:space="preserve">     Уборка наледи с крыши</t>
  </si>
  <si>
    <t>11,24,27.  02.2016г.</t>
  </si>
  <si>
    <t>замена светильника</t>
  </si>
  <si>
    <t>18.03.2016г.</t>
  </si>
  <si>
    <t>10.05.2016г.</t>
  </si>
  <si>
    <t>17.05.2016г.</t>
  </si>
  <si>
    <t>закрытие элеватора</t>
  </si>
  <si>
    <t>установка заглушек на элеваторе</t>
  </si>
  <si>
    <t>08.08.2016г.</t>
  </si>
  <si>
    <t>снятие заглушек с элеватора</t>
  </si>
  <si>
    <t>24.08.2016г.</t>
  </si>
  <si>
    <t>осмотр системы канализации - забиты колодцы 3 шт</t>
  </si>
  <si>
    <t>запуск системы отопления</t>
  </si>
  <si>
    <t>07.09.2016г.</t>
  </si>
  <si>
    <t>09.09.2016г.</t>
  </si>
  <si>
    <t>12.09.2016г.</t>
  </si>
  <si>
    <t>откачка канализ колодцев; промывка канализ сети</t>
  </si>
  <si>
    <t xml:space="preserve">     Вывоз ТБО (январь-декабрь)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</si>
  <si>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2016 г.</t>
    </r>
  </si>
  <si>
    <t>На 01.01.17г. остаток оплаченных денежных средств собственников за содержание и ремонт жилого дома составляет</t>
  </si>
  <si>
    <t>бумага 1п</t>
  </si>
  <si>
    <t>2016год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</si>
</sst>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48" fillId="13" borderId="10" xfId="0" applyNumberFormat="1" applyFont="1" applyFill="1" applyBorder="1" applyAlignment="1">
      <alignment horizontal="center"/>
    </xf>
    <xf numFmtId="9" fontId="49" fillId="0" borderId="10" xfId="0" applyNumberFormat="1" applyFont="1" applyBorder="1" applyAlignment="1">
      <alignment/>
    </xf>
    <xf numFmtId="4" fontId="50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" fontId="52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36</v>
      </c>
      <c r="B2" s="48"/>
      <c r="C2" s="48"/>
    </row>
    <row r="3" spans="1:3" ht="15.75">
      <c r="A3" s="48" t="s">
        <v>63</v>
      </c>
      <c r="B3" s="48"/>
      <c r="C3" s="48"/>
    </row>
    <row r="5" spans="2:3" ht="12.75">
      <c r="B5" s="1" t="s">
        <v>1</v>
      </c>
      <c r="C5" s="2">
        <v>352.8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352.8</v>
      </c>
    </row>
    <row r="8" spans="2:3" ht="12.75">
      <c r="B8" s="1" t="s">
        <v>4</v>
      </c>
      <c r="C8">
        <v>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-21561.51</v>
      </c>
    </row>
    <row r="12" spans="1:3" ht="12.75">
      <c r="A12" s="3" t="s">
        <v>7</v>
      </c>
      <c r="B12" s="4"/>
      <c r="C12" s="9">
        <v>63387.84</v>
      </c>
    </row>
    <row r="13" spans="1:3" ht="12.75">
      <c r="A13" s="3" t="s">
        <v>8</v>
      </c>
      <c r="B13" s="4"/>
      <c r="C13" s="9"/>
    </row>
    <row r="14" spans="1:3" ht="12.75">
      <c r="A14" s="28" t="s">
        <v>9</v>
      </c>
      <c r="B14" s="29"/>
      <c r="C14" s="30">
        <f>SUM(C12:C13)</f>
        <v>63387.84</v>
      </c>
    </row>
    <row r="15" spans="1:3" ht="12.75">
      <c r="A15" s="3" t="s">
        <v>10</v>
      </c>
      <c r="B15" s="34"/>
      <c r="C15" s="35">
        <v>62846.93</v>
      </c>
    </row>
    <row r="16" spans="1:3" ht="12.75">
      <c r="A16" s="3" t="s">
        <v>11</v>
      </c>
      <c r="B16" s="4"/>
      <c r="C16" s="19"/>
    </row>
    <row r="17" spans="1:3" ht="12.75">
      <c r="A17" s="31" t="s">
        <v>12</v>
      </c>
      <c r="B17" s="32"/>
      <c r="C17" s="33">
        <f>SUM(C15:C16)</f>
        <v>62846.93</v>
      </c>
    </row>
    <row r="18" spans="1:3" ht="12.75">
      <c r="A18" s="37" t="s">
        <v>13</v>
      </c>
      <c r="B18" s="38"/>
      <c r="C18" s="39">
        <f>C11+C17</f>
        <v>41285.42</v>
      </c>
    </row>
    <row r="19" spans="1:3" ht="12.75">
      <c r="A19" s="3"/>
      <c r="B19" s="4"/>
      <c r="C19" s="5"/>
    </row>
    <row r="20" spans="1:3" ht="12.75">
      <c r="A20" s="3" t="s">
        <v>14</v>
      </c>
      <c r="B20" s="4"/>
      <c r="C20" s="5"/>
    </row>
    <row r="21" spans="1:3" ht="15.75">
      <c r="A21" s="25" t="s">
        <v>15</v>
      </c>
      <c r="B21" s="20"/>
      <c r="C21" s="26">
        <f>SUM(C23:C24)</f>
        <v>53001.266</v>
      </c>
    </row>
    <row r="22" spans="1:3" ht="14.25">
      <c r="A22" s="6" t="s">
        <v>16</v>
      </c>
      <c r="B22" s="4"/>
      <c r="C22" s="22"/>
    </row>
    <row r="23" spans="1:3" ht="15">
      <c r="A23" s="10" t="s">
        <v>40</v>
      </c>
      <c r="B23" s="17">
        <v>0.15</v>
      </c>
      <c r="C23" s="23">
        <f>C14*0.15</f>
        <v>9508.176</v>
      </c>
    </row>
    <row r="24" spans="1:3" ht="25.5">
      <c r="A24" s="10" t="s">
        <v>24</v>
      </c>
      <c r="B24" s="13"/>
      <c r="C24" s="23">
        <f>C26+C27+C33+C35+C37+C46+C49</f>
        <v>43493.090000000004</v>
      </c>
    </row>
    <row r="25" spans="1:3" ht="14.25">
      <c r="A25" s="6" t="s">
        <v>16</v>
      </c>
      <c r="B25" s="4"/>
      <c r="C25" s="22"/>
    </row>
    <row r="26" spans="1:3" ht="15">
      <c r="A26" s="7" t="s">
        <v>34</v>
      </c>
      <c r="B26" s="27">
        <v>0.01</v>
      </c>
      <c r="C26" s="46">
        <v>628.47</v>
      </c>
    </row>
    <row r="27" spans="1:3" ht="15">
      <c r="A27" s="7" t="s">
        <v>17</v>
      </c>
      <c r="B27" s="4"/>
      <c r="C27" s="46">
        <f>SUM(C28:C32)</f>
        <v>16432.7</v>
      </c>
    </row>
    <row r="28" spans="1:3" ht="14.25">
      <c r="A28" s="12" t="s">
        <v>26</v>
      </c>
      <c r="B28" s="14" t="s">
        <v>43</v>
      </c>
      <c r="C28" s="24">
        <v>171.2</v>
      </c>
    </row>
    <row r="29" spans="1:3" ht="14.25">
      <c r="A29" s="12" t="s">
        <v>25</v>
      </c>
      <c r="B29" s="14" t="s">
        <v>27</v>
      </c>
      <c r="C29" s="24"/>
    </row>
    <row r="30" spans="1:3" ht="14.25">
      <c r="A30" s="12" t="s">
        <v>45</v>
      </c>
      <c r="B30" s="14" t="s">
        <v>46</v>
      </c>
      <c r="C30" s="24">
        <v>8161.5</v>
      </c>
    </row>
    <row r="31" spans="1:3" ht="14.25" customHeight="1">
      <c r="A31" s="12" t="s">
        <v>62</v>
      </c>
      <c r="B31" s="40" t="s">
        <v>42</v>
      </c>
      <c r="C31" s="24">
        <v>8100</v>
      </c>
    </row>
    <row r="32" spans="1:3" ht="14.25">
      <c r="A32" s="12" t="s">
        <v>28</v>
      </c>
      <c r="B32" s="14" t="s">
        <v>27</v>
      </c>
      <c r="C32" s="24"/>
    </row>
    <row r="33" spans="1:3" ht="15">
      <c r="A33" s="7" t="s">
        <v>18</v>
      </c>
      <c r="B33" s="4"/>
      <c r="C33" s="45">
        <f>SUM(C34)</f>
        <v>1200</v>
      </c>
    </row>
    <row r="34" spans="1:3" ht="14.25">
      <c r="A34" s="12" t="s">
        <v>39</v>
      </c>
      <c r="B34" s="40" t="s">
        <v>44</v>
      </c>
      <c r="C34" s="24">
        <v>1200</v>
      </c>
    </row>
    <row r="35" spans="1:3" ht="15">
      <c r="A35" s="7" t="s">
        <v>19</v>
      </c>
      <c r="B35" s="4"/>
      <c r="C35" s="45">
        <f>SUM(C36:C36)</f>
        <v>9600</v>
      </c>
    </row>
    <row r="36" spans="1:3" ht="14.25">
      <c r="A36" s="12" t="s">
        <v>29</v>
      </c>
      <c r="B36" s="14" t="s">
        <v>41</v>
      </c>
      <c r="C36" s="24">
        <v>9600</v>
      </c>
    </row>
    <row r="37" spans="1:3" ht="25.5">
      <c r="A37" s="7" t="s">
        <v>30</v>
      </c>
      <c r="B37" s="4"/>
      <c r="C37" s="45">
        <f>SUM(C38:C45)</f>
        <v>13804.92</v>
      </c>
    </row>
    <row r="38" spans="1:3" s="8" customFormat="1" ht="14.25">
      <c r="A38" s="41" t="s">
        <v>38</v>
      </c>
      <c r="B38" s="42" t="s">
        <v>53</v>
      </c>
      <c r="C38" s="24">
        <v>4300</v>
      </c>
    </row>
    <row r="39" spans="1:3" s="8" customFormat="1" ht="14.25">
      <c r="A39" s="41" t="s">
        <v>51</v>
      </c>
      <c r="B39" s="42" t="s">
        <v>49</v>
      </c>
      <c r="C39" s="24">
        <v>225</v>
      </c>
    </row>
    <row r="40" spans="1:3" s="8" customFormat="1" ht="14.25">
      <c r="A40" s="41" t="s">
        <v>52</v>
      </c>
      <c r="B40" s="42" t="s">
        <v>50</v>
      </c>
      <c r="C40" s="24">
        <v>480</v>
      </c>
    </row>
    <row r="41" spans="1:3" s="8" customFormat="1" ht="17.25" customHeight="1">
      <c r="A41" s="41" t="s">
        <v>54</v>
      </c>
      <c r="B41" s="42" t="s">
        <v>55</v>
      </c>
      <c r="C41" s="24">
        <v>450</v>
      </c>
    </row>
    <row r="42" spans="1:3" s="8" customFormat="1" ht="14.25">
      <c r="A42" s="41" t="s">
        <v>56</v>
      </c>
      <c r="B42" s="42" t="s">
        <v>58</v>
      </c>
      <c r="C42" s="24">
        <v>225</v>
      </c>
    </row>
    <row r="43" spans="1:3" s="8" customFormat="1" ht="14.25">
      <c r="A43" s="41" t="s">
        <v>57</v>
      </c>
      <c r="B43" s="42" t="s">
        <v>59</v>
      </c>
      <c r="C43" s="24">
        <v>225</v>
      </c>
    </row>
    <row r="44" spans="1:3" s="8" customFormat="1" ht="14.25">
      <c r="A44" s="41" t="s">
        <v>61</v>
      </c>
      <c r="B44" s="42" t="s">
        <v>60</v>
      </c>
      <c r="C44" s="24">
        <v>7899.92</v>
      </c>
    </row>
    <row r="45" spans="1:3" s="8" customFormat="1" ht="14.25">
      <c r="A45" s="43"/>
      <c r="B45" s="42"/>
      <c r="C45" s="44"/>
    </row>
    <row r="46" spans="1:3" ht="15">
      <c r="A46" s="7" t="s">
        <v>35</v>
      </c>
      <c r="B46" s="14"/>
      <c r="C46" s="45">
        <f>SUM(C47:C48)</f>
        <v>1624</v>
      </c>
    </row>
    <row r="47" spans="1:3" ht="14.25">
      <c r="A47" s="12" t="s">
        <v>47</v>
      </c>
      <c r="B47" s="14" t="s">
        <v>48</v>
      </c>
      <c r="C47" s="24">
        <v>1624</v>
      </c>
    </row>
    <row r="48" spans="1:3" ht="14.25">
      <c r="A48" s="12"/>
      <c r="B48" s="14"/>
      <c r="C48" s="24"/>
    </row>
    <row r="49" spans="1:3" ht="15">
      <c r="A49" s="7" t="s">
        <v>37</v>
      </c>
      <c r="B49" s="14"/>
      <c r="C49" s="47">
        <f>SUM(C50)</f>
        <v>203</v>
      </c>
    </row>
    <row r="50" spans="1:3" ht="14.25">
      <c r="A50" s="12" t="s">
        <v>65</v>
      </c>
      <c r="B50" s="14" t="s">
        <v>66</v>
      </c>
      <c r="C50" s="24">
        <v>203</v>
      </c>
    </row>
    <row r="51" spans="1:3" ht="38.25">
      <c r="A51" s="11" t="s">
        <v>64</v>
      </c>
      <c r="B51" s="18"/>
      <c r="C51" s="21">
        <f>C18-C21</f>
        <v>-11715.846000000005</v>
      </c>
    </row>
    <row r="53" spans="1:3" ht="12.75">
      <c r="A53" s="15" t="s">
        <v>31</v>
      </c>
      <c r="C53" s="16" t="s">
        <v>32</v>
      </c>
    </row>
    <row r="55" ht="12.75">
      <c r="A55" s="1" t="s">
        <v>20</v>
      </c>
    </row>
    <row r="56" spans="1:3" ht="12.75">
      <c r="A56" s="1" t="s">
        <v>21</v>
      </c>
      <c r="C56" t="s">
        <v>33</v>
      </c>
    </row>
    <row r="57" ht="12.75">
      <c r="C57" t="s">
        <v>22</v>
      </c>
    </row>
    <row r="60" ht="12.75">
      <c r="C6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2017-01-18T10:51:06Z</cp:lastPrinted>
  <dcterms:created xsi:type="dcterms:W3CDTF">1996-10-08T23:32:33Z</dcterms:created>
  <dcterms:modified xsi:type="dcterms:W3CDTF">2017-02-11T07:14:49Z</dcterms:modified>
  <cp:category/>
  <cp:version/>
  <cp:contentType/>
  <cp:contentStatus/>
</cp:coreProperties>
</file>