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5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<sst xmlns="http://schemas.openxmlformats.org/spreadsheetml/2006/main" count="113" uniqueCount="110">
  <si>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</si>
  <si>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</si>
  <si>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</si>
  <si>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</si>
  <si>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</si>
  <si>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</si>
  <si>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</si>
  <si>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</si>
  <si>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</si>
  <si>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</si>
  <si>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</si>
  <si>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</si>
  <si>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</si>
  <si>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</si>
  <si>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</si>
  <si>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</si>
  <si>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</si>
  <si>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</si>
  <si>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</si>
  <si>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</si>
  <si>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</si>
  <si>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</si>
  <si>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</si>
  <si>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</si>
  <si>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</si>
  <si>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</si>
  <si>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</si>
  <si>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</si>
  <si>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</si>
  <si>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</si>
  <si>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</si>
  <si>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</si>
  <si>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</si>
  <si>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</si>
  <si>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</si>
  <si>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д.51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</si>
  <si>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</si>
  <si>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r>
      <t xml:space="preserve">     Уборщица                                               </t>
    </r>
    <r>
      <rPr>
        <sz val="10"/>
        <color indexed="10"/>
        <rFont val="Arial"/>
        <family val="2"/>
      </rPr>
      <t xml:space="preserve">  2000,00</t>
    </r>
  </si>
  <si>
    <t>снятие показаний приборов учета ТЭ, обследование инженерных сетей в подвале</t>
  </si>
  <si>
    <t xml:space="preserve">     Обслуживание внутридомового газового оборудования </t>
  </si>
  <si>
    <r>
      <t xml:space="preserve">     Уборка придомовой территории     янв-апр-4500,00; май-окт 3000,00; ноябрь-декабрь 4500,00     </t>
    </r>
    <r>
      <rPr>
        <sz val="10"/>
        <color indexed="10"/>
        <rFont val="Arial"/>
        <family val="2"/>
      </rPr>
      <t xml:space="preserve">   </t>
    </r>
  </si>
  <si>
    <t>(45=00.за1чел) ежемесячно</t>
  </si>
  <si>
    <t>1600=00 (ежемесячно)</t>
  </si>
  <si>
    <t>замена стояка в подвале, чистка стояка канализации Дл=10м Ф110</t>
  </si>
  <si>
    <t>чистка стояка канализации Дл=10м Ф110 (кв.2,5,8)</t>
  </si>
  <si>
    <t>26.01.2016г.</t>
  </si>
  <si>
    <t>29.01.2016г.</t>
  </si>
  <si>
    <t>119=24 (квартал)</t>
  </si>
  <si>
    <t>метла пластик, соль</t>
  </si>
  <si>
    <t>февраль</t>
  </si>
  <si>
    <t>уборка наледи с крыши, чистка желобов</t>
  </si>
  <si>
    <t>02.03.2016г.</t>
  </si>
  <si>
    <t>31.03.2016г.</t>
  </si>
  <si>
    <t>аварийный выезд</t>
  </si>
  <si>
    <t>18.03.2016г.</t>
  </si>
  <si>
    <t>откачка воды из подвала.</t>
  </si>
  <si>
    <t>26.04.2016г.</t>
  </si>
  <si>
    <t>замена лампы (1 подъезд)</t>
  </si>
  <si>
    <t>06.04.2016г.</t>
  </si>
  <si>
    <t>изготовление ключей</t>
  </si>
  <si>
    <t>ремонт домофона (подъезд №2)</t>
  </si>
  <si>
    <t>12.04.2016г.</t>
  </si>
  <si>
    <t>10.05.2016г.</t>
  </si>
  <si>
    <t>закрытие элеватора</t>
  </si>
  <si>
    <t>ткань для пола</t>
  </si>
  <si>
    <t>май</t>
  </si>
  <si>
    <t>вскрытие вентиляционных реш.  чистка фильтра (заявка кв.№23)</t>
  </si>
  <si>
    <t>15.06.2016г.</t>
  </si>
  <si>
    <t xml:space="preserve">     Окос травы</t>
  </si>
  <si>
    <t>перчатки 12,6х3;  моющее средство 28,00х2</t>
  </si>
  <si>
    <t>июнь</t>
  </si>
  <si>
    <t>установка/снятие заглушек с элеватора</t>
  </si>
  <si>
    <t>4,13. 07.2016г.</t>
  </si>
  <si>
    <t>установка катушки</t>
  </si>
  <si>
    <t>снятие счетчика ТЭ на поверку</t>
  </si>
  <si>
    <t>запуск системы ГВС</t>
  </si>
  <si>
    <t>ремонт лестницы в подвал и установка мостков в бойлерной</t>
  </si>
  <si>
    <t>05.07.2016г.</t>
  </si>
  <si>
    <t>06.07.2016г.</t>
  </si>
  <si>
    <t>14.07.2016г.</t>
  </si>
  <si>
    <t>24.07.2016г.</t>
  </si>
  <si>
    <t>промывка и опрессовка системы отопления</t>
  </si>
  <si>
    <t>01.08.2016г.</t>
  </si>
  <si>
    <t>перчатки 3х25,00</t>
  </si>
  <si>
    <t>август</t>
  </si>
  <si>
    <t>запуск системы отопления</t>
  </si>
  <si>
    <t>замена лампочки в тамбуре №2, включение автомата в общем щите</t>
  </si>
  <si>
    <t>27.09.2016г.</t>
  </si>
  <si>
    <t>09.09.2016г.</t>
  </si>
  <si>
    <t>ХПП полотно</t>
  </si>
  <si>
    <t>сентябрь</t>
  </si>
  <si>
    <t>ревизия, регулировка, поверка теплосчетчика</t>
  </si>
  <si>
    <t>07.09.2016г.</t>
  </si>
  <si>
    <t>устранение течи полотенцесушителя (кв.№9)</t>
  </si>
  <si>
    <t>07.10.2016г.</t>
  </si>
  <si>
    <t>июнь (1046,50), июль (1046,50), август (дворник)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</si>
  <si>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</si>
  <si>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</si>
  <si>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</si>
  <si>
    <t>материалы,  прочие услуги</t>
  </si>
  <si>
    <t>апрель</t>
  </si>
  <si>
    <t>лопата снеговая</t>
  </si>
  <si>
    <t>ноябрь</t>
  </si>
  <si>
    <t>декабрь</t>
  </si>
  <si>
    <t>биолан</t>
  </si>
  <si>
    <r>
      <t xml:space="preserve">     Оплата старшему по дому </t>
    </r>
    <r>
      <rPr>
        <sz val="10"/>
        <color indexed="60"/>
        <rFont val="Arial"/>
        <family val="2"/>
      </rPr>
      <t xml:space="preserve">     2000,00</t>
    </r>
  </si>
  <si>
    <t xml:space="preserve">     Вывоз ТБО (январь - декабрь)</t>
  </si>
  <si>
    <t>обследование гидроизоляции вводов ЭТС, Водоканал, Волог сбытов компании</t>
  </si>
  <si>
    <t>бумага 1п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</si>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</sst>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35</v>
      </c>
      <c r="B2" s="47"/>
      <c r="C2" s="47"/>
    </row>
    <row r="3" spans="1:3" ht="15.75">
      <c r="A3" s="47" t="s">
        <v>96</v>
      </c>
      <c r="B3" s="47"/>
      <c r="C3" s="47"/>
    </row>
    <row r="5" spans="2:3" ht="12.75">
      <c r="B5" s="1" t="s">
        <v>1</v>
      </c>
      <c r="C5" s="2">
        <v>1299.1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1299.1</v>
      </c>
    </row>
    <row r="8" spans="2:3" ht="12.75">
      <c r="B8" s="1" t="s">
        <v>4</v>
      </c>
      <c r="C8">
        <v>28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-48536.72</v>
      </c>
    </row>
    <row r="12" spans="1:3" ht="12.75">
      <c r="A12" s="3" t="s">
        <v>7</v>
      </c>
      <c r="B12" s="4"/>
      <c r="C12" s="12">
        <v>285225.6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285225.6</v>
      </c>
    </row>
    <row r="15" spans="1:3" ht="12.75">
      <c r="A15" s="3" t="s">
        <v>10</v>
      </c>
      <c r="B15" s="33"/>
      <c r="C15" s="5">
        <v>255473.55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255473.55</v>
      </c>
    </row>
    <row r="18" spans="1:3" ht="12.75">
      <c r="A18" s="14" t="s">
        <v>13</v>
      </c>
      <c r="B18" s="15"/>
      <c r="C18" s="26">
        <f>C11+C17</f>
        <v>206936.83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285064.27</v>
      </c>
    </row>
    <row r="22" spans="1:3" ht="14.25">
      <c r="A22" s="7" t="s">
        <v>16</v>
      </c>
      <c r="B22" s="4"/>
      <c r="C22" s="27"/>
    </row>
    <row r="23" spans="1:3" ht="15">
      <c r="A23" s="13" t="s">
        <v>36</v>
      </c>
      <c r="B23" s="21">
        <v>0.15</v>
      </c>
      <c r="C23" s="28">
        <f>C14*0.15</f>
        <v>42783.84</v>
      </c>
    </row>
    <row r="24" spans="1:3" ht="25.5">
      <c r="A24" s="13" t="s">
        <v>24</v>
      </c>
      <c r="B24" s="17"/>
      <c r="C24" s="28">
        <f>C26+C27+C33+C36+C39+C59+C64</f>
        <v>242280.43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5">
        <v>2562.74</v>
      </c>
    </row>
    <row r="27" spans="1:3" ht="15">
      <c r="A27" s="8" t="s">
        <v>17</v>
      </c>
      <c r="B27" s="4"/>
      <c r="C27" s="35">
        <f>SUM(C28:C32)</f>
        <v>96377.35999999999</v>
      </c>
    </row>
    <row r="28" spans="1:3" ht="14.25">
      <c r="A28" s="16" t="s">
        <v>25</v>
      </c>
      <c r="B28" s="18" t="s">
        <v>47</v>
      </c>
      <c r="C28" s="29">
        <v>476.96</v>
      </c>
    </row>
    <row r="29" spans="1:3" ht="14.25">
      <c r="A29" s="16" t="s">
        <v>105</v>
      </c>
      <c r="B29" s="44"/>
      <c r="C29" s="29">
        <v>35935.2</v>
      </c>
    </row>
    <row r="30" spans="1:3" ht="14.25">
      <c r="A30" s="16" t="s">
        <v>37</v>
      </c>
      <c r="B30" s="45" t="s">
        <v>98</v>
      </c>
      <c r="C30" s="29">
        <v>35935.2</v>
      </c>
    </row>
    <row r="31" spans="1:3" ht="14.25" customHeight="1">
      <c r="A31" s="16" t="s">
        <v>106</v>
      </c>
      <c r="B31" s="43" t="s">
        <v>41</v>
      </c>
      <c r="C31" s="29">
        <v>24030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35">
        <f>SUM(C34+C35)</f>
        <v>70522.72</v>
      </c>
    </row>
    <row r="34" spans="1:3" ht="25.5">
      <c r="A34" s="16" t="s">
        <v>40</v>
      </c>
      <c r="B34" s="18" t="s">
        <v>98</v>
      </c>
      <c r="C34" s="29">
        <v>67378.5</v>
      </c>
    </row>
    <row r="35" spans="1:3" ht="25.5">
      <c r="A35" s="16" t="s">
        <v>68</v>
      </c>
      <c r="B35" s="46" t="s">
        <v>95</v>
      </c>
      <c r="C35" s="29">
        <v>3144.22</v>
      </c>
    </row>
    <row r="36" spans="1:3" ht="15">
      <c r="A36" s="8" t="s">
        <v>19</v>
      </c>
      <c r="B36" s="4"/>
      <c r="C36" s="35">
        <f>SUM(C37:C38)</f>
        <v>26657.46</v>
      </c>
    </row>
    <row r="37" spans="1:3" ht="14.25">
      <c r="A37" s="16" t="s">
        <v>28</v>
      </c>
      <c r="B37" s="18" t="s">
        <v>42</v>
      </c>
      <c r="C37" s="29">
        <v>19200</v>
      </c>
    </row>
    <row r="38" spans="1:4" ht="14.25">
      <c r="A38" s="16" t="s">
        <v>39</v>
      </c>
      <c r="B38" s="18"/>
      <c r="C38" s="29">
        <v>7457.46</v>
      </c>
      <c r="D38" s="2"/>
    </row>
    <row r="39" spans="1:3" ht="25.5">
      <c r="A39" s="8" t="s">
        <v>29</v>
      </c>
      <c r="B39" s="4"/>
      <c r="C39" s="35">
        <f>SUM(C40:C58)</f>
        <v>44235.649999999994</v>
      </c>
    </row>
    <row r="40" spans="1:3" ht="25.5">
      <c r="A40" s="9" t="s">
        <v>38</v>
      </c>
      <c r="B40" s="18" t="s">
        <v>98</v>
      </c>
      <c r="C40" s="29">
        <v>4862.5</v>
      </c>
    </row>
    <row r="41" spans="1:3" s="11" customFormat="1" ht="25.5">
      <c r="A41" s="9" t="s">
        <v>43</v>
      </c>
      <c r="B41" s="10" t="s">
        <v>45</v>
      </c>
      <c r="C41" s="29">
        <v>5676.9</v>
      </c>
    </row>
    <row r="42" spans="1:3" s="11" customFormat="1" ht="14.25">
      <c r="A42" s="9" t="s">
        <v>44</v>
      </c>
      <c r="B42" s="10" t="s">
        <v>46</v>
      </c>
      <c r="C42" s="29">
        <v>1497.3</v>
      </c>
    </row>
    <row r="43" spans="1:3" s="11" customFormat="1" ht="14.25">
      <c r="A43" s="9" t="s">
        <v>50</v>
      </c>
      <c r="B43" s="10" t="s">
        <v>51</v>
      </c>
      <c r="C43" s="29">
        <v>2245.95</v>
      </c>
    </row>
    <row r="44" spans="1:3" s="11" customFormat="1" ht="25.5">
      <c r="A44" s="9" t="s">
        <v>107</v>
      </c>
      <c r="B44" s="10" t="s">
        <v>52</v>
      </c>
      <c r="C44" s="29">
        <v>225</v>
      </c>
    </row>
    <row r="45" spans="1:3" s="11" customFormat="1" ht="14.25">
      <c r="A45" s="9" t="s">
        <v>60</v>
      </c>
      <c r="B45" s="10" t="s">
        <v>61</v>
      </c>
      <c r="C45" s="29">
        <v>1040</v>
      </c>
    </row>
    <row r="46" spans="1:3" s="11" customFormat="1" ht="18" customHeight="1">
      <c r="A46" s="9" t="s">
        <v>55</v>
      </c>
      <c r="B46" s="10" t="s">
        <v>56</v>
      </c>
      <c r="C46" s="29">
        <v>1500</v>
      </c>
    </row>
    <row r="47" spans="1:3" s="11" customFormat="1" ht="14.25">
      <c r="A47" s="9" t="s">
        <v>63</v>
      </c>
      <c r="B47" s="10" t="s">
        <v>62</v>
      </c>
      <c r="C47" s="29">
        <v>225</v>
      </c>
    </row>
    <row r="48" spans="1:3" s="11" customFormat="1" ht="25.5">
      <c r="A48" s="9" t="s">
        <v>66</v>
      </c>
      <c r="B48" s="10" t="s">
        <v>67</v>
      </c>
      <c r="C48" s="29">
        <v>225</v>
      </c>
    </row>
    <row r="49" spans="1:3" s="11" customFormat="1" ht="14.25">
      <c r="A49" s="9" t="s">
        <v>71</v>
      </c>
      <c r="B49" s="10" t="s">
        <v>72</v>
      </c>
      <c r="C49" s="29">
        <v>900</v>
      </c>
    </row>
    <row r="50" spans="1:3" s="11" customFormat="1" ht="14.25">
      <c r="A50" s="9" t="s">
        <v>73</v>
      </c>
      <c r="B50" s="10" t="s">
        <v>77</v>
      </c>
      <c r="C50" s="29">
        <v>450</v>
      </c>
    </row>
    <row r="51" spans="1:3" s="11" customFormat="1" ht="14.25">
      <c r="A51" s="9" t="s">
        <v>74</v>
      </c>
      <c r="B51" s="10" t="s">
        <v>78</v>
      </c>
      <c r="C51" s="29">
        <v>675</v>
      </c>
    </row>
    <row r="52" spans="1:3" s="11" customFormat="1" ht="14.25">
      <c r="A52" s="9" t="s">
        <v>75</v>
      </c>
      <c r="B52" s="10" t="s">
        <v>79</v>
      </c>
      <c r="C52" s="29">
        <v>225</v>
      </c>
    </row>
    <row r="53" spans="1:3" s="11" customFormat="1" ht="14.25">
      <c r="A53" s="9" t="s">
        <v>76</v>
      </c>
      <c r="B53" s="10" t="s">
        <v>80</v>
      </c>
      <c r="C53" s="29">
        <v>2505</v>
      </c>
    </row>
    <row r="54" spans="1:3" s="11" customFormat="1" ht="14.25">
      <c r="A54" s="9" t="s">
        <v>81</v>
      </c>
      <c r="B54" s="10" t="s">
        <v>82</v>
      </c>
      <c r="C54" s="29">
        <v>4300</v>
      </c>
    </row>
    <row r="55" spans="1:3" s="11" customFormat="1" ht="14.25">
      <c r="A55" s="9" t="s">
        <v>91</v>
      </c>
      <c r="B55" s="10" t="s">
        <v>92</v>
      </c>
      <c r="C55" s="29">
        <v>16783</v>
      </c>
    </row>
    <row r="56" spans="1:3" s="11" customFormat="1" ht="14.25">
      <c r="A56" s="9" t="s">
        <v>85</v>
      </c>
      <c r="B56" s="10" t="s">
        <v>88</v>
      </c>
      <c r="C56" s="29">
        <v>450</v>
      </c>
    </row>
    <row r="57" spans="1:3" s="11" customFormat="1" ht="14.25">
      <c r="A57" s="9" t="s">
        <v>93</v>
      </c>
      <c r="B57" s="10" t="s">
        <v>94</v>
      </c>
      <c r="C57" s="29">
        <v>450</v>
      </c>
    </row>
    <row r="58" spans="1:3" s="11" customFormat="1" ht="14.25">
      <c r="A58" s="9"/>
      <c r="B58" s="10"/>
      <c r="C58" s="29"/>
    </row>
    <row r="59" spans="1:3" ht="15">
      <c r="A59" s="8" t="s">
        <v>34</v>
      </c>
      <c r="B59" s="18"/>
      <c r="C59" s="35">
        <f>SUM(C60:C63)</f>
        <v>1005</v>
      </c>
    </row>
    <row r="60" spans="1:3" ht="14.25">
      <c r="A60" s="16" t="s">
        <v>53</v>
      </c>
      <c r="B60" s="18" t="s">
        <v>54</v>
      </c>
      <c r="C60" s="29">
        <v>150</v>
      </c>
    </row>
    <row r="61" spans="1:3" ht="14.25">
      <c r="A61" s="16" t="s">
        <v>57</v>
      </c>
      <c r="B61" s="18" t="s">
        <v>58</v>
      </c>
      <c r="C61" s="29">
        <v>480</v>
      </c>
    </row>
    <row r="62" spans="1:3" ht="25.5">
      <c r="A62" s="16" t="s">
        <v>86</v>
      </c>
      <c r="B62" s="18" t="s">
        <v>87</v>
      </c>
      <c r="C62" s="29">
        <v>375</v>
      </c>
    </row>
    <row r="63" spans="1:3" ht="14.25">
      <c r="A63" s="16"/>
      <c r="B63" s="18"/>
      <c r="C63" s="29"/>
    </row>
    <row r="64" spans="1:3" ht="15">
      <c r="A64" s="8" t="s">
        <v>99</v>
      </c>
      <c r="B64" s="18"/>
      <c r="C64" s="34">
        <f>SUM(C65:C74)</f>
        <v>919.5</v>
      </c>
    </row>
    <row r="65" spans="1:3" ht="14.25">
      <c r="A65" s="16" t="s">
        <v>48</v>
      </c>
      <c r="B65" s="18" t="s">
        <v>49</v>
      </c>
      <c r="C65" s="29">
        <v>295.2</v>
      </c>
    </row>
    <row r="66" spans="1:3" ht="14.25">
      <c r="A66" s="9" t="s">
        <v>59</v>
      </c>
      <c r="B66" s="10" t="s">
        <v>100</v>
      </c>
      <c r="C66" s="29">
        <v>60</v>
      </c>
    </row>
    <row r="67" spans="1:3" ht="14.25">
      <c r="A67" s="16" t="s">
        <v>64</v>
      </c>
      <c r="B67" s="18" t="s">
        <v>65</v>
      </c>
      <c r="C67" s="29">
        <v>67.5</v>
      </c>
    </row>
    <row r="68" spans="1:3" ht="14.25">
      <c r="A68" s="16" t="s">
        <v>69</v>
      </c>
      <c r="B68" s="18" t="s">
        <v>70</v>
      </c>
      <c r="C68" s="29">
        <v>93.8</v>
      </c>
    </row>
    <row r="69" spans="1:3" ht="14.25">
      <c r="A69" s="16" t="s">
        <v>83</v>
      </c>
      <c r="B69" s="18" t="s">
        <v>84</v>
      </c>
      <c r="C69" s="29">
        <v>75</v>
      </c>
    </row>
    <row r="70" spans="1:3" ht="14.25">
      <c r="A70" s="16" t="s">
        <v>89</v>
      </c>
      <c r="B70" s="18" t="s">
        <v>90</v>
      </c>
      <c r="C70" s="29">
        <v>54</v>
      </c>
    </row>
    <row r="71" spans="1:3" ht="14.25">
      <c r="A71" s="16" t="s">
        <v>101</v>
      </c>
      <c r="B71" s="18" t="s">
        <v>102</v>
      </c>
      <c r="C71" s="29">
        <v>16</v>
      </c>
    </row>
    <row r="72" spans="1:3" ht="14.25">
      <c r="A72" s="16" t="s">
        <v>104</v>
      </c>
      <c r="B72" s="18" t="s">
        <v>103</v>
      </c>
      <c r="C72" s="29">
        <v>55</v>
      </c>
    </row>
    <row r="73" spans="1:3" ht="14.25">
      <c r="A73" s="16" t="s">
        <v>108</v>
      </c>
      <c r="B73" s="18" t="s">
        <v>109</v>
      </c>
      <c r="C73" s="29">
        <v>203</v>
      </c>
    </row>
    <row r="74" spans="1:3" ht="14.25">
      <c r="A74" s="16"/>
      <c r="B74" s="18"/>
      <c r="C74" s="29"/>
    </row>
    <row r="75" spans="1:3" ht="38.25">
      <c r="A75" s="14" t="s">
        <v>97</v>
      </c>
      <c r="B75" s="22"/>
      <c r="C75" s="25">
        <f>C18-C21</f>
        <v>-78127.44000000003</v>
      </c>
    </row>
    <row r="77" spans="1:3" ht="12.75">
      <c r="A77" s="19" t="s">
        <v>30</v>
      </c>
      <c r="C77" s="20" t="s">
        <v>31</v>
      </c>
    </row>
    <row r="79" ht="12.75">
      <c r="A79" s="1" t="s">
        <v>20</v>
      </c>
    </row>
    <row r="80" spans="1:3" ht="12.75">
      <c r="A80" s="1" t="s">
        <v>21</v>
      </c>
      <c r="C80" t="s">
        <v>32</v>
      </c>
    </row>
    <row r="81" ht="12.75">
      <c r="C81" t="s">
        <v>22</v>
      </c>
    </row>
    <row r="84" ht="12.75">
      <c r="C8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2016-02-18T11:50:46Z</cp:lastPrinted>
  <dcterms:created xsi:type="dcterms:W3CDTF">1996-10-08T23:32:33Z</dcterms:created>
  <dcterms:modified xsi:type="dcterms:W3CDTF">2017-02-10T13:32:13Z</dcterms:modified>
  <cp:category/>
  <cp:version/>
  <cp:contentType/>
  <cp:contentStatus/>
</cp:coreProperties>
</file>