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уначарского,45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<sst xmlns="http://schemas.openxmlformats.org/spreadsheetml/2006/main" count="116" uniqueCount="112">
  <si>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</si>
  <si>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</si>
  <si>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</si>
  <si>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</si>
  <si>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</si>
  <si>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</si>
  <si>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</si>
  <si>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</si>
  <si>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</si>
  <si>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</si>
  <si>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</si>
  <si>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</si>
  <si>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</si>
  <si>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</si>
  <si>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</si>
  <si>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</si>
  <si>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</si>
  <si>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</si>
  <si>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</si>
  <si>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</si>
  <si>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</si>
  <si>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</si>
  <si>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</si>
  <si>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</si>
  <si>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</si>
  <si>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</si>
  <si>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</si>
  <si>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</si>
  <si>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</si>
  <si>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</si>
  <si>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</si>
  <si>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</si>
  <si>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</si>
  <si>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</si>
  <si>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</si>
  <si>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</si>
  <si>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Луначарского, д.45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</si>
  <si>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</si>
  <si>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установка ком узла уч тепловой энергии</t>
  </si>
  <si>
    <t>15% от тарифа 17=00 (22519,56) = 3 377,93/мес</t>
  </si>
  <si>
    <t xml:space="preserve">     Обслуживание внутридомового газового оборудования </t>
  </si>
  <si>
    <t xml:space="preserve">     Песок для подсыпки тротуаров</t>
  </si>
  <si>
    <t>(45=00.за1чел) ежемесячно</t>
  </si>
  <si>
    <t>1800=00 (ежемесячно)</t>
  </si>
  <si>
    <t>снятие показаний приборов учета</t>
  </si>
  <si>
    <t>247=16 (квартал)</t>
  </si>
  <si>
    <t>регулировка системы отопления</t>
  </si>
  <si>
    <t>29.03.2016г.</t>
  </si>
  <si>
    <t>31.03.2016г.</t>
  </si>
  <si>
    <t>ремонт системы канализации 1-2 подъезд</t>
  </si>
  <si>
    <t>04.04.2016г.</t>
  </si>
  <si>
    <t>25.04.2016г.</t>
  </si>
  <si>
    <t>демонтаж и монтаж стояка ГВС;  частичная замена арматуры и участков трубопроводов</t>
  </si>
  <si>
    <t>27.04.2016г.</t>
  </si>
  <si>
    <t>устранение течи радиатора (заявка кв.№24)</t>
  </si>
  <si>
    <t>28.04.2016г.</t>
  </si>
  <si>
    <t>спуск воздуха с системы ГВС (кв.№3,6,9)</t>
  </si>
  <si>
    <t>29.04.2016г.</t>
  </si>
  <si>
    <t>26.05.2016г.</t>
  </si>
  <si>
    <t>10.05.2016г.</t>
  </si>
  <si>
    <t>закрытие элеватора</t>
  </si>
  <si>
    <t>замена запорной арматуры на стояках хол и гор водоснабжения</t>
  </si>
  <si>
    <t xml:space="preserve">     Вывоз мусора (с ручной уборкой)</t>
  </si>
  <si>
    <t>май</t>
  </si>
  <si>
    <t>замена запорной арматуры на стояках отопления</t>
  </si>
  <si>
    <t>июнь 2016г.</t>
  </si>
  <si>
    <t xml:space="preserve">     Окос травы</t>
  </si>
  <si>
    <t>установка/снятие заглушек с элеватора</t>
  </si>
  <si>
    <t>04,13. 07.2016г.</t>
  </si>
  <si>
    <t>запуск системы ГВС</t>
  </si>
  <si>
    <t>14.07.2016г.</t>
  </si>
  <si>
    <t>замена датчика движения</t>
  </si>
  <si>
    <t>26.07.2016г.</t>
  </si>
  <si>
    <t>15.06.2016г.; 23.07.2016г.</t>
  </si>
  <si>
    <t>устройство площадки, отсыпка подушки, стяжка, укладка тротуарной плитки, затирка,  установка бордюров</t>
  </si>
  <si>
    <t>26.08.2016г.</t>
  </si>
  <si>
    <t>05.08.2016г.</t>
  </si>
  <si>
    <t>выезд, обследование, разъяснительная работа с жителями (заявка - затор канализации)</t>
  </si>
  <si>
    <t>31.08.2016г.</t>
  </si>
  <si>
    <t>изготовление и монтаж метал двери (1 подъезд)</t>
  </si>
  <si>
    <t>19.08.2016г.</t>
  </si>
  <si>
    <t>ремонт козырьков</t>
  </si>
  <si>
    <t>20.08.2016г.</t>
  </si>
  <si>
    <t>отвоз дерева на свалку с погрузкой, распиловкой и разгрузкой</t>
  </si>
  <si>
    <t>13.09.2016г.</t>
  </si>
  <si>
    <t>изоляция стояков отопления в подвале</t>
  </si>
  <si>
    <t>16.09.2016г.</t>
  </si>
  <si>
    <t>устранение течи канализации</t>
  </si>
  <si>
    <t>06.09.2016г.</t>
  </si>
  <si>
    <t>промывка и опрессовка системы отопления, пуско - наладочные работы</t>
  </si>
  <si>
    <t xml:space="preserve">     Уборка придомовой территории                      </t>
  </si>
  <si>
    <t>спуск воздуха из системы отопления (кв.№1,4,7)</t>
  </si>
  <si>
    <t>12.10.2016г.</t>
  </si>
  <si>
    <t>ремонт, штукатурка стен и марша в 3 подъезде</t>
  </si>
  <si>
    <t>24.10.2016г.</t>
  </si>
  <si>
    <t>регулировка датчиков движения</t>
  </si>
  <si>
    <t>29.10.2016г.</t>
  </si>
  <si>
    <t>чистка желобов, ремонт кровли, конька, воронок</t>
  </si>
  <si>
    <t>19.10.2016г.</t>
  </si>
  <si>
    <t>установка футорки и крана маевского на стояке отопления (на батарее)</t>
  </si>
  <si>
    <t>03.11.2016г.</t>
  </si>
  <si>
    <t>установка дефлектора на вытяжку</t>
  </si>
  <si>
    <t>30.11.2016г.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</si>
  <si>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2016 г.</t>
    </r>
  </si>
  <si>
    <t>На 01.01.17г. остаток оплаченных денежных средств собственников за содержание и ремонт жилого дома составляет</t>
  </si>
  <si>
    <t>замена счетчика на водомере</t>
  </si>
  <si>
    <t>26.12.2016г.</t>
  </si>
  <si>
    <t>январь - декабрь</t>
  </si>
  <si>
    <t>лопата, метла</t>
  </si>
  <si>
    <t>декабрь</t>
  </si>
  <si>
    <t xml:space="preserve">     Вывоз ТБО январь - декабрь</t>
  </si>
  <si>
    <t>обследование гидроизоляции вводов ЭТС, Водоканал, Волог сбытов компании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</si>
</sst>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9" fontId="0" fillId="1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36</v>
      </c>
      <c r="B2" s="47"/>
      <c r="C2" s="47"/>
    </row>
    <row r="3" spans="1:3" ht="15.75">
      <c r="A3" s="47" t="s">
        <v>103</v>
      </c>
      <c r="B3" s="47"/>
      <c r="C3" s="47"/>
    </row>
    <row r="5" spans="2:3" ht="12.75">
      <c r="B5" s="1" t="s">
        <v>1</v>
      </c>
      <c r="C5" s="2">
        <v>1324.68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1324.68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99769.28</v>
      </c>
    </row>
    <row r="12" spans="1:3" ht="12.75">
      <c r="A12" s="3" t="s">
        <v>7</v>
      </c>
      <c r="B12" s="4"/>
      <c r="C12" s="12">
        <v>533475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533475</v>
      </c>
    </row>
    <row r="15" spans="1:3" ht="12.75">
      <c r="A15" s="3" t="s">
        <v>10</v>
      </c>
      <c r="B15" s="33"/>
      <c r="C15" s="5">
        <v>504012.94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504012.94</v>
      </c>
    </row>
    <row r="18" spans="1:3" ht="12.75">
      <c r="A18" s="14" t="s">
        <v>13</v>
      </c>
      <c r="B18" s="15"/>
      <c r="C18" s="26">
        <f>C11+C17</f>
        <v>603782.22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525824.13</v>
      </c>
    </row>
    <row r="22" spans="1:3" ht="14.25">
      <c r="A22" s="7" t="s">
        <v>16</v>
      </c>
      <c r="B22" s="4"/>
      <c r="C22" s="27"/>
    </row>
    <row r="23" spans="1:3" ht="26.25">
      <c r="A23" s="13" t="s">
        <v>37</v>
      </c>
      <c r="B23" s="46" t="s">
        <v>39</v>
      </c>
      <c r="C23" s="28">
        <v>40535.16</v>
      </c>
    </row>
    <row r="24" spans="1:3" ht="25.5">
      <c r="A24" s="13" t="s">
        <v>24</v>
      </c>
      <c r="B24" s="17"/>
      <c r="C24" s="28">
        <f>C26+C27+C34+C37+C40+C69+C72</f>
        <v>485288.97</v>
      </c>
    </row>
    <row r="25" spans="1:3" ht="14.25">
      <c r="A25" s="7" t="s">
        <v>16</v>
      </c>
      <c r="B25" s="4"/>
      <c r="C25" s="27"/>
    </row>
    <row r="26" spans="1:3" ht="15">
      <c r="A26" s="8" t="s">
        <v>33</v>
      </c>
      <c r="B26" s="32">
        <v>0.01</v>
      </c>
      <c r="C26" s="34">
        <v>5040.13</v>
      </c>
    </row>
    <row r="27" spans="1:3" ht="15">
      <c r="A27" s="8" t="s">
        <v>17</v>
      </c>
      <c r="B27" s="4"/>
      <c r="C27" s="34">
        <f>SUM(C28:C33)</f>
        <v>28196.629999999997</v>
      </c>
    </row>
    <row r="28" spans="1:3" ht="14.25">
      <c r="A28" s="16" t="s">
        <v>26</v>
      </c>
      <c r="B28" s="18" t="s">
        <v>45</v>
      </c>
      <c r="C28" s="29">
        <v>988.64</v>
      </c>
    </row>
    <row r="29" spans="1:3" ht="14.25">
      <c r="A29" s="16" t="s">
        <v>25</v>
      </c>
      <c r="B29" s="18"/>
      <c r="C29" s="29"/>
    </row>
    <row r="30" spans="1:3" ht="14.25">
      <c r="A30" s="16" t="s">
        <v>27</v>
      </c>
      <c r="B30" s="4"/>
      <c r="C30" s="29"/>
    </row>
    <row r="31" spans="1:3" ht="14.25" customHeight="1">
      <c r="A31" s="16" t="s">
        <v>110</v>
      </c>
      <c r="B31" s="19" t="s">
        <v>42</v>
      </c>
      <c r="C31" s="29">
        <v>21330</v>
      </c>
    </row>
    <row r="32" spans="1:3" ht="14.25" customHeight="1">
      <c r="A32" s="16" t="s">
        <v>41</v>
      </c>
      <c r="B32" s="19"/>
      <c r="C32" s="29"/>
    </row>
    <row r="33" spans="1:3" ht="14.25">
      <c r="A33" s="16" t="s">
        <v>62</v>
      </c>
      <c r="B33" s="18" t="s">
        <v>63</v>
      </c>
      <c r="C33" s="29">
        <v>5877.99</v>
      </c>
    </row>
    <row r="34" spans="1:3" ht="15">
      <c r="A34" s="8" t="s">
        <v>18</v>
      </c>
      <c r="B34" s="4"/>
      <c r="C34" s="34">
        <f>SUM(C35+C36)</f>
        <v>65190.34</v>
      </c>
    </row>
    <row r="35" spans="1:3" ht="14.25">
      <c r="A35" s="16" t="s">
        <v>90</v>
      </c>
      <c r="B35" s="19" t="s">
        <v>107</v>
      </c>
      <c r="C35" s="29">
        <v>63238.5</v>
      </c>
    </row>
    <row r="36" spans="1:3" ht="14.25">
      <c r="A36" s="16" t="s">
        <v>66</v>
      </c>
      <c r="B36" s="18" t="s">
        <v>73</v>
      </c>
      <c r="C36" s="29">
        <v>1951.84</v>
      </c>
    </row>
    <row r="37" spans="1:3" ht="15">
      <c r="A37" s="8" t="s">
        <v>19</v>
      </c>
      <c r="B37" s="4"/>
      <c r="C37" s="34">
        <f>SUM(C38+C39)</f>
        <v>29532.98</v>
      </c>
    </row>
    <row r="38" spans="1:3" ht="14.25">
      <c r="A38" s="16" t="s">
        <v>28</v>
      </c>
      <c r="B38" s="18" t="s">
        <v>43</v>
      </c>
      <c r="C38" s="29">
        <v>21600</v>
      </c>
    </row>
    <row r="39" spans="1:4" ht="14.25">
      <c r="A39" s="16" t="s">
        <v>40</v>
      </c>
      <c r="B39" s="4"/>
      <c r="C39" s="29">
        <v>7932.98</v>
      </c>
      <c r="D39" s="2"/>
    </row>
    <row r="40" spans="1:3" ht="25.5">
      <c r="A40" s="8" t="s">
        <v>29</v>
      </c>
      <c r="B40" s="4"/>
      <c r="C40" s="34">
        <f>SUM(C41:C68)</f>
        <v>354520.89</v>
      </c>
    </row>
    <row r="41" spans="1:3" ht="14.25">
      <c r="A41" s="43" t="s">
        <v>38</v>
      </c>
      <c r="B41" s="44" t="s">
        <v>107</v>
      </c>
      <c r="C41" s="45">
        <v>36674.8</v>
      </c>
    </row>
    <row r="42" spans="1:3" ht="14.25">
      <c r="A42" s="9" t="s">
        <v>44</v>
      </c>
      <c r="B42" s="10" t="s">
        <v>107</v>
      </c>
      <c r="C42" s="29">
        <v>1462.5</v>
      </c>
    </row>
    <row r="43" spans="1:3" ht="14.25">
      <c r="A43" s="9" t="s">
        <v>46</v>
      </c>
      <c r="B43" s="10" t="s">
        <v>47</v>
      </c>
      <c r="C43" s="29">
        <v>225</v>
      </c>
    </row>
    <row r="44" spans="1:3" s="11" customFormat="1" ht="25.5">
      <c r="A44" s="9" t="s">
        <v>111</v>
      </c>
      <c r="B44" s="10" t="s">
        <v>48</v>
      </c>
      <c r="C44" s="29">
        <v>225</v>
      </c>
    </row>
    <row r="45" spans="1:3" s="11" customFormat="1" ht="14.25">
      <c r="A45" s="9" t="s">
        <v>49</v>
      </c>
      <c r="B45" s="10" t="s">
        <v>50</v>
      </c>
      <c r="C45" s="29">
        <v>44690</v>
      </c>
    </row>
    <row r="46" spans="1:3" s="11" customFormat="1" ht="14.25">
      <c r="A46" s="9" t="s">
        <v>46</v>
      </c>
      <c r="B46" s="10" t="s">
        <v>51</v>
      </c>
      <c r="C46" s="29">
        <v>225</v>
      </c>
    </row>
    <row r="47" spans="1:3" s="11" customFormat="1" ht="25.5">
      <c r="A47" s="9" t="s">
        <v>52</v>
      </c>
      <c r="B47" s="10" t="s">
        <v>53</v>
      </c>
      <c r="C47" s="29">
        <v>17774.11</v>
      </c>
    </row>
    <row r="48" spans="1:3" s="11" customFormat="1" ht="14.25">
      <c r="A48" s="9" t="s">
        <v>54</v>
      </c>
      <c r="B48" s="10" t="s">
        <v>55</v>
      </c>
      <c r="C48" s="29">
        <v>225</v>
      </c>
    </row>
    <row r="49" spans="1:3" s="11" customFormat="1" ht="14.25">
      <c r="A49" s="9" t="s">
        <v>56</v>
      </c>
      <c r="B49" s="10" t="s">
        <v>57</v>
      </c>
      <c r="C49" s="29">
        <v>675</v>
      </c>
    </row>
    <row r="50" spans="1:3" s="11" customFormat="1" ht="14.25">
      <c r="A50" s="9" t="s">
        <v>60</v>
      </c>
      <c r="B50" s="10" t="s">
        <v>59</v>
      </c>
      <c r="C50" s="29">
        <v>225</v>
      </c>
    </row>
    <row r="51" spans="1:3" s="11" customFormat="1" ht="19.5" customHeight="1">
      <c r="A51" s="9" t="s">
        <v>61</v>
      </c>
      <c r="B51" s="10" t="s">
        <v>58</v>
      </c>
      <c r="C51" s="29">
        <v>20836.4</v>
      </c>
    </row>
    <row r="52" spans="1:3" s="11" customFormat="1" ht="16.5" customHeight="1">
      <c r="A52" s="9" t="s">
        <v>64</v>
      </c>
      <c r="B52" s="10" t="s">
        <v>65</v>
      </c>
      <c r="C52" s="29">
        <v>76760.91</v>
      </c>
    </row>
    <row r="53" spans="1:3" s="11" customFormat="1" ht="19.5" customHeight="1">
      <c r="A53" s="9" t="s">
        <v>67</v>
      </c>
      <c r="B53" s="10" t="s">
        <v>68</v>
      </c>
      <c r="C53" s="29">
        <v>900</v>
      </c>
    </row>
    <row r="54" spans="1:3" s="11" customFormat="1" ht="14.25">
      <c r="A54" s="9" t="s">
        <v>69</v>
      </c>
      <c r="B54" s="10" t="s">
        <v>70</v>
      </c>
      <c r="C54" s="29">
        <v>225</v>
      </c>
    </row>
    <row r="55" spans="1:3" s="11" customFormat="1" ht="25.5">
      <c r="A55" s="9" t="s">
        <v>89</v>
      </c>
      <c r="B55" s="10" t="s">
        <v>76</v>
      </c>
      <c r="C55" s="29">
        <v>5650</v>
      </c>
    </row>
    <row r="56" spans="1:3" s="11" customFormat="1" ht="25.5">
      <c r="A56" s="9" t="s">
        <v>74</v>
      </c>
      <c r="B56" s="10" t="s">
        <v>75</v>
      </c>
      <c r="C56" s="29">
        <v>73123.8</v>
      </c>
    </row>
    <row r="57" spans="1:3" s="11" customFormat="1" ht="25.5">
      <c r="A57" s="9" t="s">
        <v>77</v>
      </c>
      <c r="B57" s="10" t="s">
        <v>78</v>
      </c>
      <c r="C57" s="29">
        <v>225</v>
      </c>
    </row>
    <row r="58" spans="1:3" s="11" customFormat="1" ht="14.25">
      <c r="A58" s="9" t="s">
        <v>79</v>
      </c>
      <c r="B58" s="10" t="s">
        <v>80</v>
      </c>
      <c r="C58" s="29">
        <v>17150</v>
      </c>
    </row>
    <row r="59" spans="1:3" s="11" customFormat="1" ht="14.25">
      <c r="A59" s="9" t="s">
        <v>81</v>
      </c>
      <c r="B59" s="10" t="s">
        <v>82</v>
      </c>
      <c r="C59" s="29">
        <v>36000</v>
      </c>
    </row>
    <row r="60" spans="1:3" s="11" customFormat="1" ht="14.25">
      <c r="A60" s="9" t="s">
        <v>87</v>
      </c>
      <c r="B60" s="10" t="s">
        <v>88</v>
      </c>
      <c r="C60" s="29">
        <v>673.7</v>
      </c>
    </row>
    <row r="61" spans="1:3" s="11" customFormat="1" ht="15.75" customHeight="1">
      <c r="A61" s="9" t="s">
        <v>83</v>
      </c>
      <c r="B61" s="10" t="s">
        <v>84</v>
      </c>
      <c r="C61" s="29">
        <v>1000</v>
      </c>
    </row>
    <row r="62" spans="1:3" s="11" customFormat="1" ht="14.25">
      <c r="A62" s="9" t="s">
        <v>85</v>
      </c>
      <c r="B62" s="10" t="s">
        <v>86</v>
      </c>
      <c r="C62" s="29">
        <v>1751</v>
      </c>
    </row>
    <row r="63" spans="1:3" s="11" customFormat="1" ht="14.25">
      <c r="A63" s="9" t="s">
        <v>91</v>
      </c>
      <c r="B63" s="10" t="s">
        <v>92</v>
      </c>
      <c r="C63" s="29">
        <v>374.3</v>
      </c>
    </row>
    <row r="64" spans="1:3" s="11" customFormat="1" ht="14.25">
      <c r="A64" s="9" t="s">
        <v>93</v>
      </c>
      <c r="B64" s="10" t="s">
        <v>94</v>
      </c>
      <c r="C64" s="29">
        <v>6516.12</v>
      </c>
    </row>
    <row r="65" spans="1:3" s="11" customFormat="1" ht="14.25">
      <c r="A65" s="9" t="s">
        <v>97</v>
      </c>
      <c r="B65" s="10" t="s">
        <v>98</v>
      </c>
      <c r="C65" s="29">
        <v>1497.3</v>
      </c>
    </row>
    <row r="66" spans="1:3" s="11" customFormat="1" ht="25.5">
      <c r="A66" s="9" t="s">
        <v>99</v>
      </c>
      <c r="B66" s="10" t="s">
        <v>100</v>
      </c>
      <c r="C66" s="29">
        <v>1140</v>
      </c>
    </row>
    <row r="67" spans="1:3" s="11" customFormat="1" ht="14.25">
      <c r="A67" s="9" t="s">
        <v>101</v>
      </c>
      <c r="B67" s="10" t="s">
        <v>102</v>
      </c>
      <c r="C67" s="29">
        <v>450</v>
      </c>
    </row>
    <row r="68" spans="1:3" s="11" customFormat="1" ht="14.25">
      <c r="A68" s="16" t="s">
        <v>105</v>
      </c>
      <c r="B68" s="4" t="s">
        <v>106</v>
      </c>
      <c r="C68" s="29">
        <v>7845.95</v>
      </c>
    </row>
    <row r="69" spans="1:3" ht="15">
      <c r="A69" s="8" t="s">
        <v>34</v>
      </c>
      <c r="B69" s="18"/>
      <c r="C69" s="34">
        <f>SUM(C70:C71)</f>
        <v>2448</v>
      </c>
    </row>
    <row r="70" spans="1:3" ht="14.25">
      <c r="A70" s="16" t="s">
        <v>71</v>
      </c>
      <c r="B70" s="18" t="s">
        <v>72</v>
      </c>
      <c r="C70" s="29">
        <v>1300</v>
      </c>
    </row>
    <row r="71" spans="1:3" ht="14.25">
      <c r="A71" s="16" t="s">
        <v>95</v>
      </c>
      <c r="B71" s="4" t="s">
        <v>96</v>
      </c>
      <c r="C71" s="29">
        <v>1148</v>
      </c>
    </row>
    <row r="72" spans="1:3" ht="15">
      <c r="A72" s="8" t="s">
        <v>35</v>
      </c>
      <c r="B72" s="18"/>
      <c r="C72" s="35">
        <f>SUM(C73:C73)</f>
        <v>360</v>
      </c>
    </row>
    <row r="73" spans="1:3" ht="14.25">
      <c r="A73" s="16" t="s">
        <v>108</v>
      </c>
      <c r="B73" s="18" t="s">
        <v>109</v>
      </c>
      <c r="C73" s="29">
        <v>360</v>
      </c>
    </row>
    <row r="74" spans="1:3" ht="38.25">
      <c r="A74" s="14" t="s">
        <v>104</v>
      </c>
      <c r="B74" s="22"/>
      <c r="C74" s="25">
        <f>C18-C21</f>
        <v>77958.08999999997</v>
      </c>
    </row>
    <row r="76" spans="1:3" ht="12.75">
      <c r="A76" s="20" t="s">
        <v>30</v>
      </c>
      <c r="C76" s="21" t="s">
        <v>31</v>
      </c>
    </row>
    <row r="78" ht="12.75">
      <c r="A78" s="1" t="s">
        <v>20</v>
      </c>
    </row>
    <row r="79" spans="1:3" ht="12.75">
      <c r="A79" s="1" t="s">
        <v>21</v>
      </c>
      <c r="C79" t="s">
        <v>32</v>
      </c>
    </row>
    <row r="80" ht="12.75">
      <c r="C80" t="s">
        <v>22</v>
      </c>
    </row>
    <row r="83" ht="12.75">
      <c r="C8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2016-10-18T11:06:18Z</cp:lastPrinted>
  <dcterms:created xsi:type="dcterms:W3CDTF">1996-10-08T23:32:33Z</dcterms:created>
  <dcterms:modified xsi:type="dcterms:W3CDTF">2017-02-09T13:42:38Z</dcterms:modified>
  <cp:category/>
  <cp:version/>
  <cp:contentType/>
  <cp:contentStatus/>
</cp:coreProperties>
</file>