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92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<sst xmlns="http://schemas.openxmlformats.org/spreadsheetml/2006/main" count="91" uniqueCount="87">
  <si>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</si>
  <si>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</si>
  <si>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</si>
  <si>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</si>
  <si>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</si>
  <si>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</si>
  <si>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</si>
  <si>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</si>
  <si>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</si>
  <si>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</si>
  <si>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</si>
  <si>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</si>
  <si>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</si>
  <si>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</si>
  <si>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</si>
  <si>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</si>
  <si>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</si>
  <si>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</si>
  <si>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</si>
  <si>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</si>
  <si>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</si>
  <si>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</si>
  <si>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</si>
  <si>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</si>
  <si>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</si>
  <si>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</si>
  <si>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</si>
  <si>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</si>
  <si>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</si>
  <si>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</si>
  <si>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</si>
  <si>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</si>
  <si>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</si>
  <si>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</si>
  <si>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</si>
  <si>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</si>
  <si>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</si>
  <si>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д.92  </t>
    </r>
    <r>
      <rPr>
        <b/>
        <sz val="12"/>
        <rFont val="Arial"/>
        <family val="2"/>
      </rPr>
      <t xml:space="preserve">   </t>
    </r>
  </si>
  <si>
    <t xml:space="preserve">     Чистка труб (10 труб)</t>
  </si>
  <si>
    <t xml:space="preserve">     Вывоз  мусора</t>
  </si>
  <si>
    <t>2013 год</t>
  </si>
  <si>
    <t>Вознаграждение управляющей организации</t>
  </si>
  <si>
    <t>задолженность по ком услуга на 01.01.2015г.</t>
  </si>
  <si>
    <t>600=00 (ежемесячно)</t>
  </si>
  <si>
    <t>(45=00.за1чел) ежемесячно</t>
  </si>
  <si>
    <t>установка водоразборного крана</t>
  </si>
  <si>
    <t>04.02.2016г.</t>
  </si>
  <si>
    <t>ремонт печи (разборка стенки над топочной дверкой, установка дверки, кладка стенки, штукатурка)</t>
  </si>
  <si>
    <t>25.02.2016г.</t>
  </si>
  <si>
    <t xml:space="preserve"> чистка канализации тросом Дл=10м; Ф110 до колодца</t>
  </si>
  <si>
    <t>ремонт смывной арматуры, замена наливного клапана</t>
  </si>
  <si>
    <t>15.01.2016г.</t>
  </si>
  <si>
    <t>22.01.2016г.</t>
  </si>
  <si>
    <t>118=44 (квартал)</t>
  </si>
  <si>
    <t>замена водоразборного крана в мойке.</t>
  </si>
  <si>
    <t>24.03.2016г.</t>
  </si>
  <si>
    <t>26.05.2016г.</t>
  </si>
  <si>
    <t>замена водоразборного крана Ф 1/2"</t>
  </si>
  <si>
    <t>обшивка потолка фанерой</t>
  </si>
  <si>
    <t>31.05.2016г.</t>
  </si>
  <si>
    <t>07.05..2016г.</t>
  </si>
  <si>
    <t>чистка канализации тросом Ф110 Дл=10м</t>
  </si>
  <si>
    <t>чистка канализации до колодца Ф110 дл=10м;  изготовление троса 10м</t>
  </si>
  <si>
    <t>17.06.2016г.</t>
  </si>
  <si>
    <t>30.06.2016г.</t>
  </si>
  <si>
    <t>чистка канализации тросом Ф110 10м</t>
  </si>
  <si>
    <t>15.07.2016г.</t>
  </si>
  <si>
    <t>01.08.2016г.</t>
  </si>
  <si>
    <t>25.08.2016г.</t>
  </si>
  <si>
    <t>материалы</t>
  </si>
  <si>
    <t>август</t>
  </si>
  <si>
    <t>трос, средство д/труб</t>
  </si>
  <si>
    <t>ремонт гол печи кв.№16</t>
  </si>
  <si>
    <t>30.09.2016г.</t>
  </si>
  <si>
    <t>установка крана на кухне</t>
  </si>
  <si>
    <t>10.10.2016г.</t>
  </si>
  <si>
    <t>эл лампа</t>
  </si>
  <si>
    <t>ноябрь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</si>
  <si>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</si>
  <si>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</si>
  <si>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</si>
  <si>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лампа светодиодная</t>
  </si>
  <si>
    <t>декабрь</t>
  </si>
  <si>
    <t>20.01.2016г.; 30.12.2016г.</t>
  </si>
  <si>
    <t>Долг по кап ремонту ноябрь 2013г. (№13)</t>
  </si>
  <si>
    <t>бумага 0,5п.</t>
  </si>
  <si>
    <t>2016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</si>
</sst>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4" fontId="4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37</v>
      </c>
      <c r="B2" s="49"/>
      <c r="C2" s="49"/>
    </row>
    <row r="3" spans="1:3" ht="15.75">
      <c r="A3" s="49" t="s">
        <v>78</v>
      </c>
      <c r="B3" s="49"/>
      <c r="C3" s="49"/>
    </row>
    <row r="5" spans="2:3" ht="12.75">
      <c r="B5" s="1" t="s">
        <v>1</v>
      </c>
      <c r="C5" s="2">
        <v>411.1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411.1</v>
      </c>
    </row>
    <row r="8" spans="2:3" ht="12.75">
      <c r="B8" s="1" t="s">
        <v>4</v>
      </c>
      <c r="C8">
        <v>14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7294.71</v>
      </c>
    </row>
    <row r="12" spans="1:3" ht="12.75">
      <c r="A12" s="3" t="s">
        <v>7</v>
      </c>
      <c r="B12" s="4"/>
      <c r="C12" s="11">
        <v>118396.8</v>
      </c>
    </row>
    <row r="13" spans="1:3" ht="12.75">
      <c r="A13" s="3" t="s">
        <v>8</v>
      </c>
      <c r="B13" s="4"/>
      <c r="C13" s="11"/>
    </row>
    <row r="14" spans="1:3" ht="12.75">
      <c r="A14" s="35" t="s">
        <v>9</v>
      </c>
      <c r="B14" s="36"/>
      <c r="C14" s="37">
        <f>SUM(C12:C13)</f>
        <v>118396.8</v>
      </c>
    </row>
    <row r="15" spans="1:3" ht="12.75">
      <c r="A15" s="3" t="s">
        <v>10</v>
      </c>
      <c r="B15" s="38"/>
      <c r="C15" s="5">
        <v>102158.01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102158.01</v>
      </c>
    </row>
    <row r="18" spans="1:3" ht="12.75">
      <c r="A18" s="13" t="s">
        <v>13</v>
      </c>
      <c r="B18" s="14"/>
      <c r="C18" s="26">
        <f>C11+C17</f>
        <v>109452.72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94862.13</v>
      </c>
    </row>
    <row r="22" spans="1:3" ht="14.25">
      <c r="A22" s="7" t="s">
        <v>16</v>
      </c>
      <c r="B22" s="4"/>
      <c r="C22" s="27"/>
    </row>
    <row r="23" spans="1:3" ht="15">
      <c r="A23" s="12" t="s">
        <v>41</v>
      </c>
      <c r="B23" s="21">
        <v>0.15</v>
      </c>
      <c r="C23" s="28">
        <f>C14*0.15</f>
        <v>17759.52</v>
      </c>
    </row>
    <row r="24" spans="1:3" ht="25.5">
      <c r="A24" s="12" t="s">
        <v>24</v>
      </c>
      <c r="B24" s="16"/>
      <c r="C24" s="28">
        <f>C26+C27+C33+C36+C38+C55+C59</f>
        <v>77102.61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3">
        <v>1118.54</v>
      </c>
    </row>
    <row r="27" spans="1:3" ht="15">
      <c r="A27" s="8" t="s">
        <v>17</v>
      </c>
      <c r="B27" s="4"/>
      <c r="C27" s="33">
        <f>SUM(C28:C32)</f>
        <v>18256.86</v>
      </c>
    </row>
    <row r="28" spans="1:3" ht="14.25">
      <c r="A28" s="15" t="s">
        <v>26</v>
      </c>
      <c r="B28" s="17" t="s">
        <v>53</v>
      </c>
      <c r="C28" s="29">
        <v>473.76</v>
      </c>
    </row>
    <row r="29" spans="1:3" ht="14.25">
      <c r="A29" s="15" t="s">
        <v>25</v>
      </c>
      <c r="B29" s="17" t="s">
        <v>27</v>
      </c>
      <c r="C29" s="29"/>
    </row>
    <row r="30" spans="1:3" ht="14.25">
      <c r="A30" s="15" t="s">
        <v>38</v>
      </c>
      <c r="B30" s="17" t="s">
        <v>83</v>
      </c>
      <c r="C30" s="29">
        <v>3788.1</v>
      </c>
    </row>
    <row r="31" spans="1:3" ht="14.25" customHeight="1">
      <c r="A31" s="15" t="s">
        <v>80</v>
      </c>
      <c r="B31" s="18" t="s">
        <v>44</v>
      </c>
      <c r="C31" s="29">
        <v>13995</v>
      </c>
    </row>
    <row r="32" spans="1:3" ht="14.25">
      <c r="A32" s="15" t="s">
        <v>39</v>
      </c>
      <c r="B32" s="17"/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5" t="s">
        <v>35</v>
      </c>
      <c r="B34" s="17"/>
      <c r="C34" s="29"/>
    </row>
    <row r="35" spans="1:3" ht="14.25">
      <c r="A35" s="15" t="s">
        <v>28</v>
      </c>
      <c r="B35" s="4"/>
      <c r="C35" s="29"/>
    </row>
    <row r="36" spans="1:3" ht="15">
      <c r="A36" s="8" t="s">
        <v>19</v>
      </c>
      <c r="B36" s="4"/>
      <c r="C36" s="33">
        <f>SUM(C37:C37)</f>
        <v>7200</v>
      </c>
    </row>
    <row r="37" spans="1:3" ht="14.25">
      <c r="A37" s="15" t="s">
        <v>29</v>
      </c>
      <c r="B37" s="17" t="s">
        <v>43</v>
      </c>
      <c r="C37" s="29">
        <v>7200</v>
      </c>
    </row>
    <row r="38" spans="1:3" ht="25.5">
      <c r="A38" s="8" t="s">
        <v>30</v>
      </c>
      <c r="B38" s="4"/>
      <c r="C38" s="33">
        <f>SUM(C39:C54)</f>
        <v>23406.01</v>
      </c>
    </row>
    <row r="39" spans="1:4" ht="14.25">
      <c r="A39" s="43" t="s">
        <v>84</v>
      </c>
      <c r="B39" s="44" t="s">
        <v>40</v>
      </c>
      <c r="C39" s="29"/>
      <c r="D39" s="48">
        <v>1500</v>
      </c>
    </row>
    <row r="40" spans="1:4" ht="14.25">
      <c r="A40" s="9" t="s">
        <v>49</v>
      </c>
      <c r="B40" s="42" t="s">
        <v>51</v>
      </c>
      <c r="C40" s="29">
        <v>1647.3</v>
      </c>
      <c r="D40" s="48"/>
    </row>
    <row r="41" spans="1:4" ht="14.25">
      <c r="A41" s="9" t="s">
        <v>50</v>
      </c>
      <c r="B41" s="42" t="s">
        <v>52</v>
      </c>
      <c r="C41" s="29">
        <v>770</v>
      </c>
      <c r="D41" s="48"/>
    </row>
    <row r="42" spans="1:3" s="10" customFormat="1" ht="14.25">
      <c r="A42" s="9" t="s">
        <v>45</v>
      </c>
      <c r="B42" s="42" t="s">
        <v>46</v>
      </c>
      <c r="C42" s="29">
        <v>1390</v>
      </c>
    </row>
    <row r="43" spans="1:3" s="10" customFormat="1" ht="25.5">
      <c r="A43" s="9" t="s">
        <v>47</v>
      </c>
      <c r="B43" s="42" t="s">
        <v>48</v>
      </c>
      <c r="C43" s="29">
        <v>1515</v>
      </c>
    </row>
    <row r="44" spans="1:3" s="10" customFormat="1" ht="14.25">
      <c r="A44" s="9" t="s">
        <v>54</v>
      </c>
      <c r="B44" s="42" t="s">
        <v>55</v>
      </c>
      <c r="C44" s="29">
        <v>575</v>
      </c>
    </row>
    <row r="45" spans="1:3" s="10" customFormat="1" ht="14.25">
      <c r="A45" s="9" t="s">
        <v>57</v>
      </c>
      <c r="B45" s="42" t="s">
        <v>56</v>
      </c>
      <c r="C45" s="29">
        <v>1024.8</v>
      </c>
    </row>
    <row r="46" spans="1:3" s="10" customFormat="1" ht="14.25">
      <c r="A46" s="9" t="s">
        <v>58</v>
      </c>
      <c r="B46" s="42" t="s">
        <v>59</v>
      </c>
      <c r="C46" s="29">
        <v>3167.3</v>
      </c>
    </row>
    <row r="47" spans="1:3" s="10" customFormat="1" ht="14.25">
      <c r="A47" s="9" t="s">
        <v>61</v>
      </c>
      <c r="B47" s="42" t="s">
        <v>63</v>
      </c>
      <c r="C47" s="29">
        <v>1647.3</v>
      </c>
    </row>
    <row r="48" spans="1:3" s="10" customFormat="1" ht="25.5">
      <c r="A48" s="9" t="s">
        <v>62</v>
      </c>
      <c r="B48" s="42" t="s">
        <v>64</v>
      </c>
      <c r="C48" s="29">
        <v>2997.3</v>
      </c>
    </row>
    <row r="49" spans="1:3" s="10" customFormat="1" ht="14.25">
      <c r="A49" s="9" t="s">
        <v>65</v>
      </c>
      <c r="B49" s="42" t="s">
        <v>66</v>
      </c>
      <c r="C49" s="29">
        <v>1497.3</v>
      </c>
    </row>
    <row r="50" spans="1:3" s="10" customFormat="1" ht="14.25">
      <c r="A50" s="9" t="s">
        <v>61</v>
      </c>
      <c r="B50" s="42" t="s">
        <v>67</v>
      </c>
      <c r="C50" s="29">
        <v>1497.3</v>
      </c>
    </row>
    <row r="51" spans="1:3" s="10" customFormat="1" ht="14.25">
      <c r="A51" s="9" t="s">
        <v>61</v>
      </c>
      <c r="B51" s="42" t="s">
        <v>68</v>
      </c>
      <c r="C51" s="29">
        <v>1497.3</v>
      </c>
    </row>
    <row r="52" spans="1:3" s="10" customFormat="1" ht="14.25">
      <c r="A52" s="9" t="s">
        <v>72</v>
      </c>
      <c r="B52" s="42" t="s">
        <v>73</v>
      </c>
      <c r="C52" s="29">
        <v>3331.11</v>
      </c>
    </row>
    <row r="53" spans="1:3" s="10" customFormat="1" ht="14.25">
      <c r="A53" s="9" t="s">
        <v>74</v>
      </c>
      <c r="B53" s="42" t="s">
        <v>75</v>
      </c>
      <c r="C53" s="29">
        <v>849</v>
      </c>
    </row>
    <row r="54" spans="1:3" s="10" customFormat="1" ht="14.25">
      <c r="A54" s="9"/>
      <c r="B54" s="42"/>
      <c r="C54" s="29"/>
    </row>
    <row r="55" spans="1:3" ht="15">
      <c r="A55" s="8" t="s">
        <v>36</v>
      </c>
      <c r="B55" s="17"/>
      <c r="C55" s="33">
        <f>SUM(C56:C58)</f>
        <v>26000</v>
      </c>
    </row>
    <row r="56" spans="1:3" ht="14.25">
      <c r="A56" s="15" t="s">
        <v>36</v>
      </c>
      <c r="B56" s="4" t="s">
        <v>60</v>
      </c>
      <c r="C56" s="29">
        <v>25730</v>
      </c>
    </row>
    <row r="57" spans="1:3" ht="14.25">
      <c r="A57" s="15" t="s">
        <v>76</v>
      </c>
      <c r="B57" s="4" t="s">
        <v>77</v>
      </c>
      <c r="C57" s="29">
        <v>140</v>
      </c>
    </row>
    <row r="58" spans="1:3" ht="14.25">
      <c r="A58" s="15" t="s">
        <v>81</v>
      </c>
      <c r="B58" s="4" t="s">
        <v>82</v>
      </c>
      <c r="C58" s="29">
        <v>130</v>
      </c>
    </row>
    <row r="59" spans="1:3" ht="15">
      <c r="A59" s="8" t="s">
        <v>69</v>
      </c>
      <c r="B59" s="17"/>
      <c r="C59" s="34">
        <f>SUM(C60:C61)</f>
        <v>1121.2</v>
      </c>
    </row>
    <row r="60" spans="1:3" ht="14.25">
      <c r="A60" s="15" t="s">
        <v>71</v>
      </c>
      <c r="B60" s="4" t="s">
        <v>70</v>
      </c>
      <c r="C60" s="29">
        <v>1019.7</v>
      </c>
    </row>
    <row r="61" spans="1:3" ht="14.25">
      <c r="A61" s="15" t="s">
        <v>85</v>
      </c>
      <c r="B61" s="4" t="s">
        <v>86</v>
      </c>
      <c r="C61" s="29">
        <v>101.5</v>
      </c>
    </row>
    <row r="62" spans="1:3" ht="38.25">
      <c r="A62" s="13" t="s">
        <v>79</v>
      </c>
      <c r="B62" s="22"/>
      <c r="C62" s="25">
        <f>C18-C21</f>
        <v>14590.589999999997</v>
      </c>
    </row>
    <row r="64" spans="1:3" ht="12.75">
      <c r="A64" s="19" t="s">
        <v>31</v>
      </c>
      <c r="C64" s="20" t="s">
        <v>32</v>
      </c>
    </row>
    <row r="66" ht="12.75">
      <c r="A66" s="1" t="s">
        <v>20</v>
      </c>
    </row>
    <row r="67" spans="1:3" ht="12.75">
      <c r="A67" s="1" t="s">
        <v>21</v>
      </c>
      <c r="C67" t="s">
        <v>33</v>
      </c>
    </row>
    <row r="68" ht="12.75">
      <c r="C68" t="s">
        <v>22</v>
      </c>
    </row>
    <row r="71" ht="12.75">
      <c r="C71" t="s">
        <v>23</v>
      </c>
    </row>
    <row r="74" spans="1:2" ht="12.75">
      <c r="A74" s="45" t="s">
        <v>42</v>
      </c>
      <c r="B74" s="46">
        <v>38854.06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2015-02-07T11:02:07Z</cp:lastPrinted>
  <dcterms:created xsi:type="dcterms:W3CDTF">1996-10-08T23:32:33Z</dcterms:created>
  <dcterms:modified xsi:type="dcterms:W3CDTF">2017-02-09T06:39:18Z</dcterms:modified>
  <cp:category/>
  <cp:version/>
  <cp:contentType/>
  <cp:contentStatus/>
</cp:coreProperties>
</file>