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ников,45" sheetId="1" r:id="rId1"/>
  </sheets>
  <definedNames/>
  <calcPr fullCalcOnLoad="1" refMode="R1C1"/>
</workbook>
</file>

<file path=xl/sharedStrings.xml><?xml version="1.0" encoding="utf-8"?>
<sst xmlns="http://schemas.openxmlformats.org/spreadsheetml/2006/main" count="122" uniqueCount="116">
  <si>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</si>
  <si>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</si>
  <si>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</si>
  <si>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</si>
  <si>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</si>
  <si>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</si>
  <si>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</si>
  <si>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</si>
  <si>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</si>
  <si>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</si>
  <si>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</si>
  <si>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</si>
  <si>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</si>
  <si>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</si>
  <si>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</si>
  <si>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</si>
  <si>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</si>
  <si>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</si>
  <si>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</si>
  <si>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</si>
  <si>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</si>
  <si>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</si>
  <si>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</si>
  <si>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</si>
  <si>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</si>
  <si>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</si>
  <si>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</si>
  <si>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</si>
  <si>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</si>
  <si>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</si>
  <si>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</si>
  <si>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</si>
  <si>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</si>
  <si>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</si>
  <si>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</si>
  <si>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</si>
  <si>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Водников, д.45  </t>
    </r>
    <r>
      <rPr>
        <b/>
        <sz val="12"/>
        <rFont val="Arial"/>
        <family val="2"/>
      </rPr>
      <t xml:space="preserve">   </t>
    </r>
  </si>
  <si>
    <t xml:space="preserve">     Уборка наледи с крыши</t>
  </si>
  <si>
    <t>материалы</t>
  </si>
  <si>
    <t xml:space="preserve">     Уборка мусора около дома</t>
  </si>
  <si>
    <t xml:space="preserve">     уборка травы около дома</t>
  </si>
  <si>
    <t xml:space="preserve">     Доставка ПГС</t>
  </si>
  <si>
    <t>Вознаграждение управляющей организации</t>
  </si>
  <si>
    <t>промывка и опрессовка системы отопления</t>
  </si>
  <si>
    <t>731=81 (квартал)</t>
  </si>
  <si>
    <t>1800=00 (ежемесячно)</t>
  </si>
  <si>
    <t>регулировка системы отопления</t>
  </si>
  <si>
    <t>январь</t>
  </si>
  <si>
    <t>выезд, обследование, закрытие стояков водоснабжения (течь стояка кв.№10,13,14)</t>
  </si>
  <si>
    <t>10.02.2015г.</t>
  </si>
  <si>
    <t>изготовление ключей (Щит)</t>
  </si>
  <si>
    <t>21.01.2015г.</t>
  </si>
  <si>
    <t>лопата деревян</t>
  </si>
  <si>
    <t>31.01.2015г.</t>
  </si>
  <si>
    <t>(40=00.за1чел) аренда контейнера 215=00 ежемесячно</t>
  </si>
  <si>
    <t>песок для подсыпки тротуаров</t>
  </si>
  <si>
    <t>20.02.2015г.</t>
  </si>
  <si>
    <t>ремонт эл магнитного замка (подъезд №1)</t>
  </si>
  <si>
    <t>желоб вод2х295; держатель 4х65; саморез 20х4,50</t>
  </si>
  <si>
    <t>ремонт домофона подъезд №2</t>
  </si>
  <si>
    <t>20.03.2015г.</t>
  </si>
  <si>
    <t>засор раковины на кухне - выезд, обследование (кв.№26)</t>
  </si>
  <si>
    <t>07.05.2015г.</t>
  </si>
  <si>
    <t>отключение отопления на элеваторном узле</t>
  </si>
  <si>
    <t>12.05.2015г.</t>
  </si>
  <si>
    <t>Снятие показаний общедомовых узлов учета, обследование элеваторного узла</t>
  </si>
  <si>
    <t>чистка канализационных колодцев</t>
  </si>
  <si>
    <t>30.05.2015г.</t>
  </si>
  <si>
    <t>установка/снятие заглушек с элеватора; открытие и запуск системы ГВС</t>
  </si>
  <si>
    <t>промывка бойлера</t>
  </si>
  <si>
    <t>10.06.2015г.</t>
  </si>
  <si>
    <t>1-22.06.2015г.</t>
  </si>
  <si>
    <t>включение автомата в подъезде</t>
  </si>
  <si>
    <t>31.07.2015г.</t>
  </si>
  <si>
    <t>чистка канализации тросом 5м Ф50 заявка кв.№9</t>
  </si>
  <si>
    <t>15.07.2015г.</t>
  </si>
  <si>
    <t>05.08.2015г.</t>
  </si>
  <si>
    <t>ремонт козырьков и покраска</t>
  </si>
  <si>
    <t>11.08.2015г.</t>
  </si>
  <si>
    <t>выезд, обследование по заявке кв.№17 (течь полотенцесушителя)</t>
  </si>
  <si>
    <t>28.08.2015г.</t>
  </si>
  <si>
    <t>дворник август</t>
  </si>
  <si>
    <t>15.09.2015г.</t>
  </si>
  <si>
    <t>запуск системы отопления, пуско-наладочные работы</t>
  </si>
  <si>
    <t>ремонт радиатора (кв.№30)</t>
  </si>
  <si>
    <t>остановка и слив стояков ГВС; монтаж воздухоотводчика кв.№54</t>
  </si>
  <si>
    <t>остановка и спуск стояка отопления (заявка кв.№47 - течь стояка отопления)</t>
  </si>
  <si>
    <t xml:space="preserve"> установка параметров на регуляторе отопления (заявка кв.№20)</t>
  </si>
  <si>
    <t>13.10.2015г.</t>
  </si>
  <si>
    <t>15.10.2015г.</t>
  </si>
  <si>
    <t>22.10.2015г.</t>
  </si>
  <si>
    <t>29.10.2015г.</t>
  </si>
  <si>
    <t>сентябрь, октябрь</t>
  </si>
  <si>
    <t>лампа АДС</t>
  </si>
  <si>
    <t>16.10.2015г.</t>
  </si>
  <si>
    <t>замена ламп 1-2 подъезд</t>
  </si>
  <si>
    <t>метла, перчатки</t>
  </si>
  <si>
    <t>октябрь</t>
  </si>
  <si>
    <t>установка регистров на регуляторе отопления для работы в зимний период</t>
  </si>
  <si>
    <t>15.11.2015г.</t>
  </si>
  <si>
    <t>табличка (номер дома)</t>
  </si>
  <si>
    <t>ноябрь</t>
  </si>
  <si>
    <t>подключение квартиры к домофону с установкой трубки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</si>
  <si>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</si>
  <si>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Долг ЦВ кв.№19,45</t>
  </si>
  <si>
    <t>2015г.</t>
  </si>
  <si>
    <t>На 01.01.16г. остаток оплаченных денежных средств собственников за содержание и ремонт жилого дома составляет</t>
  </si>
  <si>
    <t>январь - декабрь</t>
  </si>
  <si>
    <t xml:space="preserve">     Вывоз ТБО (январь-декабрь)</t>
  </si>
  <si>
    <t>июнь-декабрь</t>
  </si>
  <si>
    <t>Ремонт эл магнитного замка под №1</t>
  </si>
  <si>
    <t>ремонт электропроводки (замена ламп 1,3 подъезд)</t>
  </si>
  <si>
    <t>16.12.2015г.</t>
  </si>
  <si>
    <t xml:space="preserve">     Председатель совета дома              </t>
  </si>
  <si>
    <t xml:space="preserve"> (ежемесячно)</t>
  </si>
  <si>
    <t xml:space="preserve">     Уборка придомовой территории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</si>
</sst>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50" fillId="0" borderId="0" xfId="0" applyNumberFormat="1" applyFont="1" applyFill="1" applyAlignment="1">
      <alignment/>
    </xf>
    <xf numFmtId="4" fontId="51" fillId="0" borderId="10" xfId="0" applyNumberFormat="1" applyFont="1" applyBorder="1" applyAlignment="1">
      <alignment horizontal="center"/>
    </xf>
    <xf numFmtId="4" fontId="51" fillId="0" borderId="10" xfId="0" applyNumberFormat="1" applyFont="1" applyBorder="1" applyAlignment="1">
      <alignment/>
    </xf>
    <xf numFmtId="4" fontId="52" fillId="0" borderId="0" xfId="0" applyNumberFormat="1" applyFont="1" applyFill="1" applyAlignment="1">
      <alignment horizontal="center" vertical="center"/>
    </xf>
    <xf numFmtId="4" fontId="53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1" t="s">
        <v>0</v>
      </c>
      <c r="B1" s="51"/>
      <c r="C1" s="51"/>
    </row>
    <row r="2" spans="1:3" ht="24" customHeight="1">
      <c r="A2" s="51" t="s">
        <v>36</v>
      </c>
      <c r="B2" s="51"/>
      <c r="C2" s="51"/>
    </row>
    <row r="3" spans="1:3" ht="15.75">
      <c r="A3" s="51" t="s">
        <v>103</v>
      </c>
      <c r="B3" s="51"/>
      <c r="C3" s="51"/>
    </row>
    <row r="5" spans="2:3" ht="12.75">
      <c r="B5" s="1" t="s">
        <v>1</v>
      </c>
      <c r="C5" s="2">
        <v>2217.6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2217.6</v>
      </c>
    </row>
    <row r="8" spans="2:3" ht="12.75">
      <c r="B8" s="1" t="s">
        <v>4</v>
      </c>
      <c r="C8">
        <v>54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5">
        <v>41748.27</v>
      </c>
    </row>
    <row r="12" spans="1:3" ht="12.75">
      <c r="A12" s="3" t="s">
        <v>7</v>
      </c>
      <c r="B12" s="4"/>
      <c r="C12" s="10">
        <v>375662.35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375662.35</v>
      </c>
    </row>
    <row r="15" spans="1:3" ht="12.75">
      <c r="A15" s="3" t="s">
        <v>10</v>
      </c>
      <c r="B15" s="31"/>
      <c r="C15" s="46">
        <v>360046.46</v>
      </c>
    </row>
    <row r="16" spans="1:3" ht="12.75">
      <c r="A16" s="3" t="s">
        <v>11</v>
      </c>
      <c r="B16" s="4"/>
      <c r="C16" s="21"/>
    </row>
    <row r="17" spans="1:3" ht="12.75">
      <c r="A17" s="37" t="s">
        <v>12</v>
      </c>
      <c r="B17" s="38"/>
      <c r="C17" s="39">
        <f>SUM(C15:C16)</f>
        <v>360046.46</v>
      </c>
    </row>
    <row r="18" spans="1:3" ht="12.75">
      <c r="A18" s="12" t="s">
        <v>13</v>
      </c>
      <c r="B18" s="13"/>
      <c r="C18" s="24">
        <f>C11+C17</f>
        <v>401794.73000000004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8" t="s">
        <v>15</v>
      </c>
      <c r="B21" s="22"/>
      <c r="C21" s="29">
        <f>SUM(C23:C24)</f>
        <v>293632.7825</v>
      </c>
    </row>
    <row r="22" spans="1:3" ht="14.25">
      <c r="A22" s="6" t="s">
        <v>16</v>
      </c>
      <c r="B22" s="4"/>
      <c r="C22" s="25"/>
    </row>
    <row r="23" spans="1:3" ht="15">
      <c r="A23" s="11" t="s">
        <v>42</v>
      </c>
      <c r="B23" s="19">
        <v>0.15</v>
      </c>
      <c r="C23" s="26">
        <f>C14*0.15</f>
        <v>56349.35249999999</v>
      </c>
    </row>
    <row r="24" spans="1:3" ht="25.5">
      <c r="A24" s="11" t="s">
        <v>24</v>
      </c>
      <c r="B24" s="15"/>
      <c r="C24" s="26">
        <f>C26+C27+C34+C39+C41+C64+C68+C77</f>
        <v>237283.43</v>
      </c>
    </row>
    <row r="25" spans="1:3" ht="14.25">
      <c r="A25" s="6" t="s">
        <v>16</v>
      </c>
      <c r="B25" s="4"/>
      <c r="C25" s="25"/>
    </row>
    <row r="26" spans="1:3" ht="15">
      <c r="A26" s="7" t="s">
        <v>34</v>
      </c>
      <c r="B26" s="30">
        <v>0.01</v>
      </c>
      <c r="C26" s="32">
        <v>5291.02</v>
      </c>
    </row>
    <row r="27" spans="1:3" ht="15">
      <c r="A27" s="7" t="s">
        <v>17</v>
      </c>
      <c r="B27" s="4"/>
      <c r="C27" s="32">
        <f>SUM(C28:C33)</f>
        <v>52428.89</v>
      </c>
    </row>
    <row r="28" spans="1:3" ht="14.25">
      <c r="A28" s="14" t="s">
        <v>26</v>
      </c>
      <c r="B28" s="16" t="s">
        <v>44</v>
      </c>
      <c r="C28" s="27">
        <v>2927.24</v>
      </c>
    </row>
    <row r="29" spans="1:3" ht="14.25">
      <c r="A29" s="14" t="s">
        <v>25</v>
      </c>
      <c r="B29" s="16" t="s">
        <v>27</v>
      </c>
      <c r="C29" s="27"/>
    </row>
    <row r="30" spans="1:3" ht="14.25">
      <c r="A30" s="14" t="s">
        <v>37</v>
      </c>
      <c r="B30" s="16"/>
      <c r="C30" s="27"/>
    </row>
    <row r="31" spans="1:3" ht="14.25">
      <c r="A31" s="14" t="s">
        <v>113</v>
      </c>
      <c r="B31" s="16" t="s">
        <v>109</v>
      </c>
      <c r="C31" s="27">
        <v>15721.65</v>
      </c>
    </row>
    <row r="32" spans="1:3" ht="24.75" customHeight="1">
      <c r="A32" s="14" t="s">
        <v>108</v>
      </c>
      <c r="B32" s="49" t="s">
        <v>54</v>
      </c>
      <c r="C32" s="27">
        <v>33780</v>
      </c>
    </row>
    <row r="33" spans="1:3" ht="14.25">
      <c r="A33" s="14" t="s">
        <v>28</v>
      </c>
      <c r="B33" s="16"/>
      <c r="C33" s="27"/>
    </row>
    <row r="34" spans="1:3" ht="15">
      <c r="A34" s="7" t="s">
        <v>18</v>
      </c>
      <c r="B34" s="4"/>
      <c r="C34" s="32">
        <f>SUM(C35:C38)</f>
        <v>89558.02</v>
      </c>
    </row>
    <row r="35" spans="1:3" ht="14.25">
      <c r="A35" s="14" t="s">
        <v>115</v>
      </c>
      <c r="B35" s="16" t="s">
        <v>114</v>
      </c>
      <c r="C35" s="27">
        <v>75470.4</v>
      </c>
    </row>
    <row r="36" spans="1:3" ht="14.25">
      <c r="A36" s="14" t="s">
        <v>39</v>
      </c>
      <c r="B36" s="16"/>
      <c r="C36" s="27"/>
    </row>
    <row r="37" spans="1:3" ht="14.25">
      <c r="A37" s="8" t="s">
        <v>40</v>
      </c>
      <c r="B37" s="42" t="s">
        <v>81</v>
      </c>
      <c r="C37" s="27">
        <v>973.24</v>
      </c>
    </row>
    <row r="38" spans="1:3" ht="14.25">
      <c r="A38" s="8" t="s">
        <v>41</v>
      </c>
      <c r="B38" s="42" t="s">
        <v>92</v>
      </c>
      <c r="C38" s="27">
        <v>13114.38</v>
      </c>
    </row>
    <row r="39" spans="1:3" ht="15">
      <c r="A39" s="7" t="s">
        <v>19</v>
      </c>
      <c r="B39" s="4"/>
      <c r="C39" s="32">
        <f>SUM(C40:C40)</f>
        <v>21600</v>
      </c>
    </row>
    <row r="40" spans="1:3" ht="14.25">
      <c r="A40" s="14" t="s">
        <v>29</v>
      </c>
      <c r="B40" s="16" t="s">
        <v>45</v>
      </c>
      <c r="C40" s="27">
        <v>21600</v>
      </c>
    </row>
    <row r="41" spans="1:3" ht="25.5">
      <c r="A41" s="7" t="s">
        <v>30</v>
      </c>
      <c r="B41" s="4"/>
      <c r="C41" s="32">
        <f>SUM(C42:C63)</f>
        <v>59368.50000000001</v>
      </c>
    </row>
    <row r="42" spans="1:5" s="9" customFormat="1" ht="25.5">
      <c r="A42" s="8" t="s">
        <v>65</v>
      </c>
      <c r="B42" s="43" t="s">
        <v>107</v>
      </c>
      <c r="C42" s="27">
        <v>1462.5</v>
      </c>
      <c r="E42" s="44"/>
    </row>
    <row r="43" spans="1:5" s="9" customFormat="1" ht="14.25">
      <c r="A43" s="8" t="s">
        <v>43</v>
      </c>
      <c r="B43" s="43" t="s">
        <v>76</v>
      </c>
      <c r="C43" s="27">
        <v>4100</v>
      </c>
      <c r="E43" s="44"/>
    </row>
    <row r="44" spans="1:5" s="9" customFormat="1" ht="14.25">
      <c r="A44" s="8" t="s">
        <v>46</v>
      </c>
      <c r="B44" s="42" t="s">
        <v>47</v>
      </c>
      <c r="C44" s="27">
        <v>1575</v>
      </c>
      <c r="E44" s="44"/>
    </row>
    <row r="45" spans="1:5" s="9" customFormat="1" ht="25.5">
      <c r="A45" s="8" t="s">
        <v>48</v>
      </c>
      <c r="B45" s="42" t="s">
        <v>49</v>
      </c>
      <c r="C45" s="27">
        <v>225</v>
      </c>
      <c r="E45" s="44"/>
    </row>
    <row r="46" spans="1:5" s="9" customFormat="1" ht="14.25">
      <c r="A46" s="8" t="s">
        <v>110</v>
      </c>
      <c r="B46" s="42" t="s">
        <v>56</v>
      </c>
      <c r="C46" s="27">
        <v>600</v>
      </c>
      <c r="D46" s="47"/>
      <c r="E46" s="44"/>
    </row>
    <row r="47" spans="1:5" s="9" customFormat="1" ht="14.25">
      <c r="A47" s="8" t="s">
        <v>59</v>
      </c>
      <c r="B47" s="42" t="s">
        <v>60</v>
      </c>
      <c r="C47" s="27">
        <v>2250</v>
      </c>
      <c r="E47" s="44"/>
    </row>
    <row r="48" spans="1:5" s="9" customFormat="1" ht="14.25">
      <c r="A48" s="8" t="s">
        <v>61</v>
      </c>
      <c r="B48" s="42" t="s">
        <v>62</v>
      </c>
      <c r="C48" s="27">
        <v>450</v>
      </c>
      <c r="E48" s="44"/>
    </row>
    <row r="49" spans="1:5" s="9" customFormat="1" ht="14.25">
      <c r="A49" s="8" t="s">
        <v>63</v>
      </c>
      <c r="B49" s="42" t="s">
        <v>64</v>
      </c>
      <c r="C49" s="27">
        <v>225</v>
      </c>
      <c r="E49" s="44"/>
    </row>
    <row r="50" spans="1:5" s="9" customFormat="1" ht="14.25">
      <c r="A50" s="8" t="s">
        <v>66</v>
      </c>
      <c r="B50" s="42" t="s">
        <v>67</v>
      </c>
      <c r="C50" s="27">
        <v>4500</v>
      </c>
      <c r="E50" s="44"/>
    </row>
    <row r="51" spans="1:5" s="9" customFormat="1" ht="25.5">
      <c r="A51" s="50" t="s">
        <v>68</v>
      </c>
      <c r="B51" s="42" t="s">
        <v>71</v>
      </c>
      <c r="C51" s="27">
        <v>1072.5</v>
      </c>
      <c r="E51" s="44"/>
    </row>
    <row r="52" spans="1:5" s="9" customFormat="1" ht="14.25">
      <c r="A52" s="8" t="s">
        <v>69</v>
      </c>
      <c r="B52" s="42" t="s">
        <v>70</v>
      </c>
      <c r="C52" s="27">
        <v>23105.5</v>
      </c>
      <c r="E52" s="44"/>
    </row>
    <row r="53" spans="1:5" s="9" customFormat="1" ht="14.25">
      <c r="A53" s="8" t="s">
        <v>74</v>
      </c>
      <c r="B53" s="42" t="s">
        <v>75</v>
      </c>
      <c r="C53" s="27">
        <v>374.3</v>
      </c>
      <c r="E53" s="44"/>
    </row>
    <row r="54" spans="1:5" s="9" customFormat="1" ht="14.25">
      <c r="A54" s="8" t="s">
        <v>77</v>
      </c>
      <c r="B54" s="42" t="s">
        <v>78</v>
      </c>
      <c r="C54" s="27">
        <v>9356.9</v>
      </c>
      <c r="E54" s="44"/>
    </row>
    <row r="55" spans="1:5" s="9" customFormat="1" ht="25.5">
      <c r="A55" s="8" t="s">
        <v>79</v>
      </c>
      <c r="B55" s="42" t="s">
        <v>78</v>
      </c>
      <c r="C55" s="27">
        <v>225</v>
      </c>
      <c r="E55" s="44"/>
    </row>
    <row r="56" spans="1:5" s="9" customFormat="1" ht="14.25">
      <c r="A56" s="8" t="s">
        <v>102</v>
      </c>
      <c r="B56" s="42" t="s">
        <v>80</v>
      </c>
      <c r="C56" s="27">
        <v>2500</v>
      </c>
      <c r="E56" s="44"/>
    </row>
    <row r="57" spans="1:5" s="9" customFormat="1" ht="14.25">
      <c r="A57" s="8" t="s">
        <v>83</v>
      </c>
      <c r="B57" s="42" t="s">
        <v>82</v>
      </c>
      <c r="C57" s="27">
        <v>1575</v>
      </c>
      <c r="E57" s="44"/>
    </row>
    <row r="58" spans="1:5" s="9" customFormat="1" ht="14.25">
      <c r="A58" s="8" t="s">
        <v>84</v>
      </c>
      <c r="B58" s="42" t="s">
        <v>88</v>
      </c>
      <c r="C58" s="27">
        <v>225</v>
      </c>
      <c r="E58" s="44"/>
    </row>
    <row r="59" spans="1:5" s="9" customFormat="1" ht="25.5">
      <c r="A59" s="8" t="s">
        <v>85</v>
      </c>
      <c r="B59" s="42" t="s">
        <v>89</v>
      </c>
      <c r="C59" s="27">
        <v>2199.8</v>
      </c>
      <c r="E59" s="44"/>
    </row>
    <row r="60" spans="1:5" s="9" customFormat="1" ht="25.5">
      <c r="A60" s="8" t="s">
        <v>86</v>
      </c>
      <c r="B60" s="42" t="s">
        <v>90</v>
      </c>
      <c r="C60" s="27">
        <v>675</v>
      </c>
      <c r="E60" s="44"/>
    </row>
    <row r="61" spans="1:5" s="9" customFormat="1" ht="25.5">
      <c r="A61" s="8" t="s">
        <v>87</v>
      </c>
      <c r="B61" s="42" t="s">
        <v>91</v>
      </c>
      <c r="C61" s="27">
        <v>225</v>
      </c>
      <c r="E61" s="44"/>
    </row>
    <row r="62" spans="1:5" s="9" customFormat="1" ht="25.5">
      <c r="A62" s="8" t="s">
        <v>98</v>
      </c>
      <c r="B62" s="42" t="s">
        <v>99</v>
      </c>
      <c r="C62" s="27">
        <v>450</v>
      </c>
      <c r="E62" s="44"/>
    </row>
    <row r="63" spans="1:5" s="9" customFormat="1" ht="14.25">
      <c r="A63" s="8" t="s">
        <v>104</v>
      </c>
      <c r="B63" s="42" t="s">
        <v>105</v>
      </c>
      <c r="C63" s="48">
        <v>1997</v>
      </c>
      <c r="E63" s="44"/>
    </row>
    <row r="64" spans="1:3" ht="15">
      <c r="A64" s="7" t="s">
        <v>35</v>
      </c>
      <c r="B64" s="16"/>
      <c r="C64" s="32">
        <f>SUM(C65:C67)</f>
        <v>2625</v>
      </c>
    </row>
    <row r="65" spans="1:3" ht="14.25">
      <c r="A65" s="8" t="s">
        <v>57</v>
      </c>
      <c r="B65" s="42" t="s">
        <v>56</v>
      </c>
      <c r="C65" s="27">
        <v>600</v>
      </c>
    </row>
    <row r="66" spans="1:3" ht="14.25">
      <c r="A66" s="8" t="s">
        <v>72</v>
      </c>
      <c r="B66" s="42" t="s">
        <v>73</v>
      </c>
      <c r="C66" s="27">
        <v>225</v>
      </c>
    </row>
    <row r="67" spans="1:3" ht="14.25">
      <c r="A67" s="8" t="s">
        <v>111</v>
      </c>
      <c r="B67" s="42" t="s">
        <v>112</v>
      </c>
      <c r="C67" s="27">
        <v>1800</v>
      </c>
    </row>
    <row r="68" spans="1:3" ht="15">
      <c r="A68" s="7" t="s">
        <v>38</v>
      </c>
      <c r="B68" s="16"/>
      <c r="C68" s="33">
        <f>SUM(C69:C76)</f>
        <v>6412</v>
      </c>
    </row>
    <row r="69" spans="1:3" ht="14.25">
      <c r="A69" s="14" t="s">
        <v>50</v>
      </c>
      <c r="B69" s="16" t="s">
        <v>51</v>
      </c>
      <c r="C69" s="27">
        <v>200</v>
      </c>
    </row>
    <row r="70" spans="1:3" ht="14.25">
      <c r="A70" s="14" t="s">
        <v>52</v>
      </c>
      <c r="B70" s="16" t="s">
        <v>53</v>
      </c>
      <c r="C70" s="27">
        <v>150</v>
      </c>
    </row>
    <row r="71" spans="1:3" ht="14.25">
      <c r="A71" s="14" t="s">
        <v>55</v>
      </c>
      <c r="B71" s="16" t="s">
        <v>49</v>
      </c>
      <c r="C71" s="27">
        <v>1000</v>
      </c>
    </row>
    <row r="72" spans="1:3" ht="14.25">
      <c r="A72" s="14" t="s">
        <v>58</v>
      </c>
      <c r="B72" s="16" t="s">
        <v>56</v>
      </c>
      <c r="C72" s="27">
        <v>940</v>
      </c>
    </row>
    <row r="73" spans="1:3" ht="14.25">
      <c r="A73" s="14" t="s">
        <v>93</v>
      </c>
      <c r="B73" s="16" t="s">
        <v>94</v>
      </c>
      <c r="C73" s="27">
        <v>1932</v>
      </c>
    </row>
    <row r="74" spans="1:3" ht="14.25">
      <c r="A74" s="14" t="s">
        <v>95</v>
      </c>
      <c r="B74" s="16" t="s">
        <v>90</v>
      </c>
      <c r="C74" s="27">
        <v>1600</v>
      </c>
    </row>
    <row r="75" spans="1:3" ht="14.25">
      <c r="A75" s="14" t="s">
        <v>96</v>
      </c>
      <c r="B75" s="16" t="s">
        <v>97</v>
      </c>
      <c r="C75" s="27">
        <v>340</v>
      </c>
    </row>
    <row r="76" spans="1:3" ht="14.25">
      <c r="A76" s="14" t="s">
        <v>100</v>
      </c>
      <c r="B76" s="16" t="s">
        <v>101</v>
      </c>
      <c r="C76" s="27">
        <v>250</v>
      </c>
    </row>
    <row r="77" spans="1:3" ht="15">
      <c r="A77" s="40"/>
      <c r="B77" s="4"/>
      <c r="C77" s="41">
        <f>SUM(C78:C78)</f>
        <v>0</v>
      </c>
    </row>
    <row r="78" spans="1:3" ht="14.25">
      <c r="A78" s="14"/>
      <c r="B78" s="16"/>
      <c r="C78" s="27"/>
    </row>
    <row r="79" spans="1:3" ht="38.25">
      <c r="A79" s="12" t="s">
        <v>106</v>
      </c>
      <c r="B79" s="20"/>
      <c r="C79" s="23">
        <f>C18-C21</f>
        <v>108161.94750000007</v>
      </c>
    </row>
    <row r="81" spans="1:3" ht="12.75">
      <c r="A81" s="17" t="s">
        <v>31</v>
      </c>
      <c r="C81" s="18" t="s">
        <v>32</v>
      </c>
    </row>
    <row r="83" ht="12.75">
      <c r="A83" s="1" t="s">
        <v>20</v>
      </c>
    </row>
    <row r="84" spans="1:3" ht="12.75">
      <c r="A84" s="1" t="s">
        <v>21</v>
      </c>
      <c r="C84" t="s">
        <v>33</v>
      </c>
    </row>
    <row r="85" ht="12.75">
      <c r="C85" t="s">
        <v>22</v>
      </c>
    </row>
    <row r="88" spans="1:3" ht="12.75">
      <c r="A88" s="17"/>
      <c r="C88" t="s">
        <v>23</v>
      </c>
    </row>
    <row r="89" ht="12.75">
      <c r="A89" s="17"/>
    </row>
    <row r="90" ht="12.75">
      <c r="A90" s="17"/>
    </row>
    <row r="91" ht="12.75">
      <c r="A91" s="17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2016-02-18T11:39:09Z</cp:lastPrinted>
  <dcterms:created xsi:type="dcterms:W3CDTF">1996-10-08T23:32:33Z</dcterms:created>
  <dcterms:modified xsi:type="dcterms:W3CDTF">2016-03-10T06:14:09Z</dcterms:modified>
  <cp:category/>
  <cp:version/>
  <cp:contentType/>
  <cp:contentStatus/>
</cp:coreProperties>
</file>