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257" sheetId="1" r:id="rId1"/>
  </sheets>
  <definedNames/>
  <calcPr fullCalcOnLoad="1" refMode="R1C1"/>
</workbook>
</file>

<file path=xl/sharedStrings.xml><?xml version="1.0" encoding="utf-8"?>
<sst xmlns="http://schemas.openxmlformats.org/spreadsheetml/2006/main" count="75" uniqueCount="72">
  <si>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</si>
  <si>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</si>
  <si>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</si>
  <si>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</si>
  <si>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</si>
  <si>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</si>
  <si>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</si>
  <si>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</si>
  <si>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</si>
  <si>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</si>
  <si>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</si>
  <si>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</si>
  <si>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</si>
  <si>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</si>
  <si>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</si>
  <si>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</si>
  <si>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</si>
  <si>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</si>
  <si>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</si>
  <si>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</si>
  <si>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</si>
  <si>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</si>
  <si>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</si>
  <si>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</si>
  <si>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</si>
  <si>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</si>
  <si>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</si>
  <si>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</si>
  <si>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</si>
  <si>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</si>
  <si>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</si>
  <si>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</si>
  <si>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</si>
  <si>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</si>
  <si>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</si>
  <si>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</si>
  <si>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</si>
  <si>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</si>
  <si>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257  </t>
    </r>
    <r>
      <rPr>
        <b/>
        <sz val="12"/>
        <rFont val="Arial"/>
        <family val="2"/>
      </rPr>
      <t xml:space="preserve">   </t>
    </r>
  </si>
  <si>
    <t>материалы</t>
  </si>
  <si>
    <t>промывка и опрессовка системы отопления</t>
  </si>
  <si>
    <t>Вознаграждение управляющей организации</t>
  </si>
  <si>
    <t>запуск системы отопления, пуско - наладочные работы</t>
  </si>
  <si>
    <t>164=79 (квартал)</t>
  </si>
  <si>
    <t>(40=00.за1чел) ежемесячно</t>
  </si>
  <si>
    <t>1450=00 (ежемесячно)</t>
  </si>
  <si>
    <t>установка метал двери с домофонами (1 подъезд)</t>
  </si>
  <si>
    <t>выезд обследование (заявка - течь канализационного стояка)</t>
  </si>
  <si>
    <t>07.04.2015г.</t>
  </si>
  <si>
    <t>закрытие отопления</t>
  </si>
  <si>
    <t>13.05.2015г.</t>
  </si>
  <si>
    <t xml:space="preserve">     Вывоз  мусора</t>
  </si>
  <si>
    <t>замена светильников в подъезде</t>
  </si>
  <si>
    <t>11.06.2015г.</t>
  </si>
  <si>
    <t>замена 4-х задвижек на шаровые краны, установка кранов для термометров и манометров</t>
  </si>
  <si>
    <t>21.07.2015г.</t>
  </si>
  <si>
    <t>август</t>
  </si>
  <si>
    <t>сентябрь</t>
  </si>
  <si>
    <t>замена выключателя</t>
  </si>
  <si>
    <t>16.09.2015г.</t>
  </si>
  <si>
    <t>устранение течи спускного клапана на чердаке (заявка кв.№14 - течь отопления)</t>
  </si>
  <si>
    <t>спуск воздуха из системы отопления</t>
  </si>
  <si>
    <t>11.10.2015г.</t>
  </si>
  <si>
    <t>14.10.2015г.</t>
  </si>
  <si>
    <t xml:space="preserve">     Обслуживание внутридомового газового оборудования </t>
  </si>
  <si>
    <t>23.12.2015г.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</si>
  <si>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</si>
  <si>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</si>
  <si>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</t>
  </si>
  <si>
    <t>регулировка датчика движения</t>
  </si>
  <si>
    <t>29.12.2015г.</t>
  </si>
  <si>
    <t>ремонт подъезда №2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</si>
</sst>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8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zoomScalePageLayoutView="0" workbookViewId="0" topLeftCell="A25">
      <selection activeCell="C47" sqref="C47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6" t="s">
        <v>0</v>
      </c>
      <c r="B1" s="46"/>
      <c r="C1" s="46"/>
    </row>
    <row r="2" spans="1:3" ht="24" customHeight="1">
      <c r="A2" s="46" t="s">
        <v>38</v>
      </c>
      <c r="B2" s="46"/>
      <c r="C2" s="46"/>
    </row>
    <row r="3" spans="1:3" ht="15.75">
      <c r="A3" s="46" t="s">
        <v>66</v>
      </c>
      <c r="B3" s="46"/>
      <c r="C3" s="46"/>
    </row>
    <row r="5" spans="2:3" ht="12.75">
      <c r="B5" s="1" t="s">
        <v>1</v>
      </c>
      <c r="C5" s="2">
        <v>949.6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949.6</v>
      </c>
    </row>
    <row r="8" spans="2:3" ht="12.75">
      <c r="B8" s="1" t="s">
        <v>4</v>
      </c>
      <c r="C8">
        <v>20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7">
        <v>34818.16</v>
      </c>
    </row>
    <row r="12" spans="1:3" ht="12.75">
      <c r="A12" s="3" t="s">
        <v>7</v>
      </c>
      <c r="B12" s="4"/>
      <c r="C12" s="12">
        <v>203102.4</v>
      </c>
    </row>
    <row r="13" spans="1:3" ht="12.75">
      <c r="A13" s="3" t="s">
        <v>8</v>
      </c>
      <c r="B13" s="4"/>
      <c r="C13" s="12"/>
    </row>
    <row r="14" spans="1:3" ht="12.75">
      <c r="A14" s="38" t="s">
        <v>9</v>
      </c>
      <c r="B14" s="39"/>
      <c r="C14" s="40">
        <f>SUM(C12:C13)</f>
        <v>203102.4</v>
      </c>
    </row>
    <row r="15" spans="1:3" ht="12.75">
      <c r="A15" s="3" t="s">
        <v>10</v>
      </c>
      <c r="B15" s="41"/>
      <c r="C15" s="5">
        <v>192600.54</v>
      </c>
    </row>
    <row r="16" spans="1:3" ht="12.75">
      <c r="A16" s="3" t="s">
        <v>11</v>
      </c>
      <c r="B16" s="4"/>
      <c r="C16" s="24"/>
    </row>
    <row r="17" spans="1:3" ht="12.75">
      <c r="A17" s="42" t="s">
        <v>12</v>
      </c>
      <c r="B17" s="43"/>
      <c r="C17" s="44">
        <f>SUM(C15:C16)</f>
        <v>192600.54</v>
      </c>
    </row>
    <row r="18" spans="1:3" ht="12.75">
      <c r="A18" s="14" t="s">
        <v>13</v>
      </c>
      <c r="B18" s="15"/>
      <c r="C18" s="27">
        <f>C11+C17</f>
        <v>227418.7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205907.44</v>
      </c>
    </row>
    <row r="22" spans="1:3" ht="14.25">
      <c r="A22" s="7" t="s">
        <v>16</v>
      </c>
      <c r="B22" s="4"/>
      <c r="C22" s="28"/>
    </row>
    <row r="23" spans="1:3" ht="15">
      <c r="A23" s="13" t="s">
        <v>41</v>
      </c>
      <c r="B23" s="22">
        <v>0.15</v>
      </c>
      <c r="C23" s="29">
        <f>C14*0.15</f>
        <v>30465.359999999997</v>
      </c>
    </row>
    <row r="24" spans="1:3" ht="25.5">
      <c r="A24" s="13" t="s">
        <v>24</v>
      </c>
      <c r="B24" s="17"/>
      <c r="C24" s="29">
        <f>C26+C27+C33+C36+C39+C50+C54+C57</f>
        <v>175442.08000000002</v>
      </c>
    </row>
    <row r="25" spans="1:3" ht="14.25">
      <c r="A25" s="7" t="s">
        <v>16</v>
      </c>
      <c r="B25" s="4"/>
      <c r="C25" s="28"/>
    </row>
    <row r="26" spans="1:3" ht="15">
      <c r="A26" s="8" t="s">
        <v>35</v>
      </c>
      <c r="B26" s="33">
        <v>0.01</v>
      </c>
      <c r="C26" s="35">
        <v>2104.65</v>
      </c>
    </row>
    <row r="27" spans="1:3" ht="15">
      <c r="A27" s="8" t="s">
        <v>17</v>
      </c>
      <c r="B27" s="4"/>
      <c r="C27" s="35">
        <f>SUM(C28:C32)</f>
        <v>18799.16</v>
      </c>
    </row>
    <row r="28" spans="1:3" ht="14.25">
      <c r="A28" s="16" t="s">
        <v>26</v>
      </c>
      <c r="B28" s="18" t="s">
        <v>43</v>
      </c>
      <c r="C28" s="30">
        <v>659.16</v>
      </c>
    </row>
    <row r="29" spans="1:3" ht="14.25">
      <c r="A29" s="16" t="s">
        <v>25</v>
      </c>
      <c r="B29" s="18" t="s">
        <v>28</v>
      </c>
      <c r="C29" s="30"/>
    </row>
    <row r="30" spans="1:3" ht="14.25">
      <c r="A30" s="16" t="s">
        <v>27</v>
      </c>
      <c r="B30" s="4"/>
      <c r="C30" s="30"/>
    </row>
    <row r="31" spans="1:3" ht="14.25" customHeight="1">
      <c r="A31" s="16" t="s">
        <v>68</v>
      </c>
      <c r="B31" s="19" t="s">
        <v>44</v>
      </c>
      <c r="C31" s="30">
        <v>15840</v>
      </c>
    </row>
    <row r="32" spans="1:3" ht="14.25">
      <c r="A32" s="16" t="s">
        <v>51</v>
      </c>
      <c r="B32" s="18" t="s">
        <v>50</v>
      </c>
      <c r="C32" s="30">
        <v>2300</v>
      </c>
    </row>
    <row r="33" spans="1:3" ht="15">
      <c r="A33" s="8" t="s">
        <v>18</v>
      </c>
      <c r="B33" s="4"/>
      <c r="C33" s="35">
        <f>SUM(C34+C35)</f>
        <v>0</v>
      </c>
    </row>
    <row r="34" spans="1:3" ht="14.25">
      <c r="A34" s="16" t="s">
        <v>36</v>
      </c>
      <c r="B34" s="18"/>
      <c r="C34" s="30"/>
    </row>
    <row r="35" spans="1:3" ht="14.25">
      <c r="A35" s="16" t="s">
        <v>29</v>
      </c>
      <c r="B35" s="4"/>
      <c r="C35" s="30"/>
    </row>
    <row r="36" spans="1:3" ht="15">
      <c r="A36" s="8" t="s">
        <v>19</v>
      </c>
      <c r="B36" s="4"/>
      <c r="C36" s="35">
        <f>SUM(C37:C38)</f>
        <v>18239.3</v>
      </c>
    </row>
    <row r="37" spans="1:3" ht="14.25">
      <c r="A37" s="16" t="s">
        <v>30</v>
      </c>
      <c r="B37" s="18" t="s">
        <v>45</v>
      </c>
      <c r="C37" s="30">
        <v>17400</v>
      </c>
    </row>
    <row r="38" spans="1:4" ht="14.25">
      <c r="A38" s="16" t="s">
        <v>64</v>
      </c>
      <c r="B38" s="18" t="s">
        <v>65</v>
      </c>
      <c r="C38" s="30">
        <v>839.3</v>
      </c>
      <c r="D38" s="2"/>
    </row>
    <row r="39" spans="1:3" ht="25.5">
      <c r="A39" s="8" t="s">
        <v>31</v>
      </c>
      <c r="B39" s="4"/>
      <c r="C39" s="35">
        <f>SUM(C40:C49)</f>
        <v>104426.97</v>
      </c>
    </row>
    <row r="40" spans="1:3" s="11" customFormat="1" ht="14.25">
      <c r="A40" s="9" t="s">
        <v>40</v>
      </c>
      <c r="B40" s="10" t="s">
        <v>56</v>
      </c>
      <c r="C40" s="30">
        <v>4100</v>
      </c>
    </row>
    <row r="41" spans="1:3" s="11" customFormat="1" ht="14.25">
      <c r="A41" s="9" t="s">
        <v>42</v>
      </c>
      <c r="B41" s="10" t="s">
        <v>57</v>
      </c>
      <c r="C41" s="30">
        <v>675</v>
      </c>
    </row>
    <row r="42" spans="1:3" s="11" customFormat="1" ht="14.25">
      <c r="A42" s="9" t="s">
        <v>46</v>
      </c>
      <c r="B42" s="10"/>
      <c r="C42" s="30">
        <v>33660</v>
      </c>
    </row>
    <row r="43" spans="1:3" s="11" customFormat="1" ht="14.25">
      <c r="A43" s="9" t="s">
        <v>47</v>
      </c>
      <c r="B43" s="10" t="s">
        <v>48</v>
      </c>
      <c r="C43" s="30">
        <v>225</v>
      </c>
    </row>
    <row r="44" spans="1:3" s="11" customFormat="1" ht="14.25">
      <c r="A44" s="9" t="s">
        <v>49</v>
      </c>
      <c r="B44" s="10" t="s">
        <v>50</v>
      </c>
      <c r="C44" s="30">
        <v>225</v>
      </c>
    </row>
    <row r="45" spans="1:3" s="11" customFormat="1" ht="25.5">
      <c r="A45" s="9" t="s">
        <v>54</v>
      </c>
      <c r="B45" s="10" t="s">
        <v>55</v>
      </c>
      <c r="C45" s="30">
        <v>30597.35</v>
      </c>
    </row>
    <row r="46" spans="1:3" s="11" customFormat="1" ht="14.25">
      <c r="A46" s="9" t="s">
        <v>71</v>
      </c>
      <c r="B46" s="10" t="s">
        <v>56</v>
      </c>
      <c r="C46" s="30">
        <v>34494.62</v>
      </c>
    </row>
    <row r="47" spans="1:3" s="11" customFormat="1" ht="25.5">
      <c r="A47" s="9" t="s">
        <v>60</v>
      </c>
      <c r="B47" s="10" t="s">
        <v>62</v>
      </c>
      <c r="C47" s="30">
        <v>225</v>
      </c>
    </row>
    <row r="48" spans="1:3" s="11" customFormat="1" ht="14.25">
      <c r="A48" s="9" t="s">
        <v>61</v>
      </c>
      <c r="B48" s="10" t="s">
        <v>63</v>
      </c>
      <c r="C48" s="30">
        <v>225</v>
      </c>
    </row>
    <row r="49" spans="1:3" s="11" customFormat="1" ht="14.25">
      <c r="A49" s="9"/>
      <c r="B49" s="10"/>
      <c r="C49" s="30"/>
    </row>
    <row r="50" spans="1:3" ht="15">
      <c r="A50" s="8" t="s">
        <v>37</v>
      </c>
      <c r="B50" s="18"/>
      <c r="C50" s="35">
        <f>SUM(C51:C53)</f>
        <v>31872</v>
      </c>
    </row>
    <row r="51" spans="1:3" ht="14.25">
      <c r="A51" s="16" t="s">
        <v>52</v>
      </c>
      <c r="B51" s="18" t="s">
        <v>53</v>
      </c>
      <c r="C51" s="30">
        <v>30972</v>
      </c>
    </row>
    <row r="52" spans="1:3" ht="14.25">
      <c r="A52" s="16" t="s">
        <v>58</v>
      </c>
      <c r="B52" s="18" t="s">
        <v>59</v>
      </c>
      <c r="C52" s="30">
        <v>650</v>
      </c>
    </row>
    <row r="53" spans="1:3" ht="14.25">
      <c r="A53" s="16" t="s">
        <v>69</v>
      </c>
      <c r="B53" s="18" t="s">
        <v>70</v>
      </c>
      <c r="C53" s="30">
        <v>250</v>
      </c>
    </row>
    <row r="54" spans="1:3" ht="15">
      <c r="A54" s="8" t="s">
        <v>39</v>
      </c>
      <c r="B54" s="18"/>
      <c r="C54" s="36">
        <f>SUM(C55:C56)</f>
        <v>0</v>
      </c>
    </row>
    <row r="55" spans="1:3" ht="14.25">
      <c r="A55" s="16"/>
      <c r="B55" s="4"/>
      <c r="C55" s="45"/>
    </row>
    <row r="56" spans="1:3" ht="14.25">
      <c r="A56" s="16"/>
      <c r="B56" s="18"/>
      <c r="C56" s="45"/>
    </row>
    <row r="57" spans="1:3" ht="15">
      <c r="A57" s="34"/>
      <c r="B57" s="4"/>
      <c r="C57" s="35">
        <f>SUM(C58:C58)</f>
        <v>0</v>
      </c>
    </row>
    <row r="58" spans="1:3" ht="14.25">
      <c r="A58" s="16"/>
      <c r="B58" s="18"/>
      <c r="C58" s="30"/>
    </row>
    <row r="59" spans="1:3" ht="38.25">
      <c r="A59" s="14" t="s">
        <v>67</v>
      </c>
      <c r="B59" s="23"/>
      <c r="C59" s="26">
        <f>C18-C21</f>
        <v>21511.26000000001</v>
      </c>
    </row>
    <row r="61" spans="1:3" ht="12.75">
      <c r="A61" s="20" t="s">
        <v>32</v>
      </c>
      <c r="C61" s="21" t="s">
        <v>33</v>
      </c>
    </row>
    <row r="63" ht="12.75">
      <c r="A63" s="1" t="s">
        <v>20</v>
      </c>
    </row>
    <row r="64" spans="1:3" ht="12.75">
      <c r="A64" s="1" t="s">
        <v>21</v>
      </c>
      <c r="C64" t="s">
        <v>34</v>
      </c>
    </row>
    <row r="65" ht="12.75">
      <c r="C65" t="s">
        <v>22</v>
      </c>
    </row>
    <row r="68" ht="12.75">
      <c r="C68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2016-04-06T06:45:03Z</cp:lastPrinted>
  <dcterms:created xsi:type="dcterms:W3CDTF">1996-10-08T23:32:33Z</dcterms:created>
  <dcterms:modified xsi:type="dcterms:W3CDTF">2016-04-06T06:45:09Z</dcterms:modified>
  <cp:category/>
  <cp:version/>
  <cp:contentType/>
  <cp:contentStatus/>
</cp:coreProperties>
</file>