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оперативная,20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<sst xmlns="http://schemas.openxmlformats.org/spreadsheetml/2006/main" count="111" uniqueCount="101">
  <si>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</si>
  <si>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</si>
  <si>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</si>
  <si>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</si>
  <si>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</si>
  <si>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</si>
  <si>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</si>
  <si>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</si>
  <si>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</si>
  <si>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</si>
  <si>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</si>
  <si>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</si>
  <si>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</si>
  <si>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</si>
  <si>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</si>
  <si>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</si>
  <si>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</si>
  <si>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</si>
  <si>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</si>
  <si>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</si>
  <si>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</si>
  <si>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</si>
  <si>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</si>
  <si>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</si>
  <si>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</si>
  <si>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</si>
  <si>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Уборка мест общего пользования 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</si>
  <si>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</si>
  <si>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</si>
  <si>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</si>
  <si>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</si>
  <si>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</si>
  <si>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</si>
  <si>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материалы</t>
  </si>
  <si>
    <t>Вознаграждение управляющей организации</t>
  </si>
  <si>
    <t>(40=00.за1чел) ежемесячно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</si>
  <si>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Кооперативная, д.20  </t>
    </r>
    <r>
      <rPr>
        <b/>
        <sz val="12"/>
        <rFont val="Arial"/>
        <family val="2"/>
      </rPr>
      <t xml:space="preserve">   </t>
    </r>
  </si>
  <si>
    <t xml:space="preserve"> (квартал)</t>
  </si>
  <si>
    <t>2000=00 (ежемесячно)</t>
  </si>
  <si>
    <t>Обследование инженерных сетей</t>
  </si>
  <si>
    <t>01.10.2015г.</t>
  </si>
  <si>
    <t xml:space="preserve">     Дезинсекция подвала</t>
  </si>
  <si>
    <t>Ремонт системы канализации</t>
  </si>
  <si>
    <t>08.10.2015г.</t>
  </si>
  <si>
    <t>13.10.2015г.</t>
  </si>
  <si>
    <t>замена запорной арматуры, снятие, чистка элеватора №1.</t>
  </si>
  <si>
    <t>установка манометров, термометров</t>
  </si>
  <si>
    <t>14.10.2015г.</t>
  </si>
  <si>
    <t>чистка канализации тросом Ф110 Дл=10м</t>
  </si>
  <si>
    <t>замена задвижек</t>
  </si>
  <si>
    <t>16.10.2015г.</t>
  </si>
  <si>
    <t>спуск воздуха из системы ГВС  (подвал)</t>
  </si>
  <si>
    <t>25.10.2015г.</t>
  </si>
  <si>
    <t>замок навесной</t>
  </si>
  <si>
    <t>09.10.2015г.</t>
  </si>
  <si>
    <t xml:space="preserve">метла </t>
  </si>
  <si>
    <t>октябрь</t>
  </si>
  <si>
    <t>кран газовый</t>
  </si>
  <si>
    <t xml:space="preserve">     доставка песка для подсыпки тротуаров с погрузкой и разгрузкой</t>
  </si>
  <si>
    <t>замена ламп и светильников у подъезда</t>
  </si>
  <si>
    <t>электромонтажные работы</t>
  </si>
  <si>
    <t>22.10.2015г.</t>
  </si>
  <si>
    <t>замена ламп и датчика движения 4 подъезд</t>
  </si>
  <si>
    <t>28.10.2015г.</t>
  </si>
  <si>
    <t xml:space="preserve">     Вывоз  мусора (тракторная телега)</t>
  </si>
  <si>
    <t>по заявлению старшей ЦВ кв №59А (ремонт коммерческого узла учета ХВС)</t>
  </si>
  <si>
    <t>ноябрь</t>
  </si>
  <si>
    <t>спуск воздуха из системы ГВС</t>
  </si>
  <si>
    <t>ноябрь (3,25,27)</t>
  </si>
  <si>
    <t xml:space="preserve">     Уборка придомовой территории</t>
  </si>
  <si>
    <t xml:space="preserve">     Председатель совета дома</t>
  </si>
  <si>
    <t>работа бригады ОВБ ТСР д/работы на теплотрассе</t>
  </si>
  <si>
    <t>17.11.2015г.</t>
  </si>
  <si>
    <t>услуги ветеринара</t>
  </si>
  <si>
    <t>03.11.2015г.</t>
  </si>
  <si>
    <t>лопата снеговая</t>
  </si>
  <si>
    <t>уборка песка в подвал для подсыпки тротуаров</t>
  </si>
  <si>
    <t>13.11.2015г.</t>
  </si>
  <si>
    <t xml:space="preserve">     Обслуживание внутридомового газового оборудования 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</si>
  <si>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октябрь - декабрь</t>
    </r>
    <r>
      <rPr>
        <b/>
        <sz val="12"/>
        <rFont val="Arial"/>
        <family val="2"/>
      </rPr>
      <t xml:space="preserve"> 2015 г.</t>
    </r>
  </si>
  <si>
    <t>Долг ЦВ кв.№28,40,42,44,49,54,58,54А</t>
  </si>
  <si>
    <t>2015г.</t>
  </si>
  <si>
    <t>На 01.01.16г. остаток оплаченных денежных средств собственников за содержание и ремонт жилого дома составляет</t>
  </si>
  <si>
    <t>прочистка мусоропровода</t>
  </si>
  <si>
    <t>вышел из строя регулятор температуры (ручная регулировка)  (бойлер)</t>
  </si>
  <si>
    <t>спуск воздуха из системы ГВС, отключение датчика давления в подвале (кв.№16-28)</t>
  </si>
  <si>
    <t>замена и перенос регулятора температуры, замена запорной арматуры на обратке бойлера</t>
  </si>
  <si>
    <t>спуск воздуха с системы ГВС (кв.№40,43)</t>
  </si>
  <si>
    <t>спуск воздуха со стояка ГВС кв.№1</t>
  </si>
  <si>
    <t>спуск воздуха со стояка ГВС кв.№22,25</t>
  </si>
  <si>
    <t>12.12.2015г.</t>
  </si>
  <si>
    <t>20.12.2015г.</t>
  </si>
  <si>
    <t>22.12.2015г.</t>
  </si>
  <si>
    <t>23.12.2015г.</t>
  </si>
  <si>
    <t>24.12.2015г.</t>
  </si>
  <si>
    <t>29.12.2015г.</t>
  </si>
  <si>
    <t>октябрь - декабрь</t>
  </si>
  <si>
    <t xml:space="preserve">     Вывоз ТБО (октябрь - декабрь)</t>
  </si>
  <si>
    <t>услуги почты</t>
  </si>
  <si>
    <t>допата</t>
  </si>
  <si>
    <t>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</si>
</sst>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4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4" fontId="48" fillId="0" borderId="0" xfId="0" applyNumberFormat="1" applyFont="1" applyAlignment="1">
      <alignment horizontal="center" vertical="center"/>
    </xf>
    <xf numFmtId="4" fontId="49" fillId="0" borderId="10" xfId="0" applyNumberFormat="1" applyFont="1" applyBorder="1" applyAlignment="1">
      <alignment horizontal="center"/>
    </xf>
    <xf numFmtId="4" fontId="50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58">
      <selection activeCell="C74" sqref="C74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10" max="10" width="9.7109375" style="0" bestFit="1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36</v>
      </c>
      <c r="B2" s="49"/>
      <c r="C2" s="49"/>
    </row>
    <row r="3" spans="1:3" ht="15.75">
      <c r="A3" s="49" t="s">
        <v>79</v>
      </c>
      <c r="B3" s="49"/>
      <c r="C3" s="49"/>
    </row>
    <row r="5" spans="2:3" ht="12.75">
      <c r="B5" s="1" t="s">
        <v>1</v>
      </c>
      <c r="C5" s="2">
        <v>2807.7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2807.7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7">
        <v>0</v>
      </c>
    </row>
    <row r="12" spans="1:3" ht="12.75">
      <c r="A12" s="3" t="s">
        <v>7</v>
      </c>
      <c r="B12" s="4"/>
      <c r="C12" s="12">
        <v>151615.8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151615.8</v>
      </c>
    </row>
    <row r="15" spans="1:3" ht="12.75">
      <c r="A15" s="3" t="s">
        <v>10</v>
      </c>
      <c r="B15" s="38"/>
      <c r="C15" s="5">
        <v>118994.6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118994.6</v>
      </c>
    </row>
    <row r="18" spans="1:3" ht="12.75">
      <c r="A18" s="14" t="s">
        <v>13</v>
      </c>
      <c r="B18" s="15"/>
      <c r="C18" s="26">
        <f>C11+C17</f>
        <v>118994.6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223973.61000000002</v>
      </c>
    </row>
    <row r="22" spans="1:3" ht="14.25">
      <c r="A22" s="7" t="s">
        <v>16</v>
      </c>
      <c r="B22" s="4"/>
      <c r="C22" s="27"/>
    </row>
    <row r="23" spans="1:3" ht="15">
      <c r="A23" s="13" t="s">
        <v>34</v>
      </c>
      <c r="B23" s="21">
        <v>0.15</v>
      </c>
      <c r="C23" s="28">
        <f>C14*0.15</f>
        <v>22742.37</v>
      </c>
    </row>
    <row r="24" spans="1:3" ht="25.5">
      <c r="A24" s="13" t="s">
        <v>24</v>
      </c>
      <c r="B24" s="17"/>
      <c r="C24" s="28">
        <f>C26+C27+C34+C37+C40+C64+C68</f>
        <v>201231.24000000002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3">
        <v>1722.87</v>
      </c>
    </row>
    <row r="27" spans="1:3" ht="15">
      <c r="A27" s="8" t="s">
        <v>17</v>
      </c>
      <c r="B27" s="4"/>
      <c r="C27" s="33">
        <f>SUM(C28:C33)</f>
        <v>29619.82</v>
      </c>
    </row>
    <row r="28" spans="1:3" ht="14.25">
      <c r="A28" s="16" t="s">
        <v>25</v>
      </c>
      <c r="B28" s="18" t="s">
        <v>37</v>
      </c>
      <c r="C28" s="29"/>
    </row>
    <row r="29" spans="1:3" ht="14.25">
      <c r="A29" s="16" t="s">
        <v>41</v>
      </c>
      <c r="B29" s="18"/>
      <c r="C29" s="29">
        <v>5382.5</v>
      </c>
    </row>
    <row r="30" spans="1:3" ht="14.25">
      <c r="A30" s="16" t="s">
        <v>70</v>
      </c>
      <c r="B30" s="18" t="s">
        <v>96</v>
      </c>
      <c r="C30" s="29">
        <v>12577.32</v>
      </c>
    </row>
    <row r="31" spans="1:3" ht="14.25">
      <c r="A31" s="16" t="s">
        <v>26</v>
      </c>
      <c r="B31" s="18"/>
      <c r="C31" s="29"/>
    </row>
    <row r="32" spans="1:3" ht="14.25" customHeight="1">
      <c r="A32" s="16" t="s">
        <v>97</v>
      </c>
      <c r="B32" s="43" t="s">
        <v>35</v>
      </c>
      <c r="C32" s="29">
        <v>9360</v>
      </c>
    </row>
    <row r="33" spans="1:3" ht="14.25">
      <c r="A33" s="16" t="s">
        <v>64</v>
      </c>
      <c r="B33" s="18" t="s">
        <v>56</v>
      </c>
      <c r="C33" s="29">
        <v>2300</v>
      </c>
    </row>
    <row r="34" spans="1:3" ht="15">
      <c r="A34" s="8" t="s">
        <v>18</v>
      </c>
      <c r="B34" s="4"/>
      <c r="C34" s="33">
        <f>SUM(C35+C36)</f>
        <v>17321.65</v>
      </c>
    </row>
    <row r="35" spans="1:3" ht="14.25">
      <c r="A35" s="16" t="s">
        <v>69</v>
      </c>
      <c r="B35" s="18"/>
      <c r="C35" s="29">
        <v>14973</v>
      </c>
    </row>
    <row r="36" spans="1:3" ht="25.5">
      <c r="A36" s="16" t="s">
        <v>58</v>
      </c>
      <c r="B36" s="4" t="s">
        <v>56</v>
      </c>
      <c r="C36" s="29">
        <v>2348.65</v>
      </c>
    </row>
    <row r="37" spans="1:3" ht="15">
      <c r="A37" s="8" t="s">
        <v>19</v>
      </c>
      <c r="B37" s="4"/>
      <c r="C37" s="33">
        <f>SUM(C38:C38)</f>
        <v>6000</v>
      </c>
    </row>
    <row r="38" spans="1:3" ht="14.25">
      <c r="A38" s="16" t="s">
        <v>27</v>
      </c>
      <c r="B38" s="18" t="s">
        <v>38</v>
      </c>
      <c r="C38" s="29">
        <v>6000</v>
      </c>
    </row>
    <row r="39" spans="1:4" ht="14.25">
      <c r="A39" s="16" t="s">
        <v>78</v>
      </c>
      <c r="B39" s="18"/>
      <c r="C39" s="29"/>
      <c r="D39">
        <v>39087.94</v>
      </c>
    </row>
    <row r="40" spans="1:10" ht="25.5">
      <c r="A40" s="8" t="s">
        <v>28</v>
      </c>
      <c r="B40" s="4"/>
      <c r="C40" s="33">
        <f>SUM(C41:C63)</f>
        <v>133646.90000000002</v>
      </c>
      <c r="J40" s="2"/>
    </row>
    <row r="41" spans="1:10" s="11" customFormat="1" ht="14.25">
      <c r="A41" s="9" t="s">
        <v>39</v>
      </c>
      <c r="B41" s="10" t="s">
        <v>40</v>
      </c>
      <c r="C41" s="29">
        <v>900</v>
      </c>
      <c r="J41" s="42"/>
    </row>
    <row r="42" spans="1:10" s="11" customFormat="1" ht="14.25">
      <c r="A42" s="9" t="s">
        <v>42</v>
      </c>
      <c r="B42" s="10" t="s">
        <v>43</v>
      </c>
      <c r="C42" s="29">
        <v>25770.3</v>
      </c>
      <c r="J42" s="42"/>
    </row>
    <row r="43" spans="1:10" s="11" customFormat="1" ht="14.25">
      <c r="A43" s="9" t="s">
        <v>45</v>
      </c>
      <c r="B43" s="10" t="s">
        <v>44</v>
      </c>
      <c r="C43" s="29">
        <v>32240.75</v>
      </c>
      <c r="J43" s="42"/>
    </row>
    <row r="44" spans="1:10" s="11" customFormat="1" ht="14.25">
      <c r="A44" s="9" t="s">
        <v>46</v>
      </c>
      <c r="B44" s="10" t="s">
        <v>47</v>
      </c>
      <c r="C44" s="29">
        <v>7425.48</v>
      </c>
      <c r="J44" s="42"/>
    </row>
    <row r="45" spans="1:10" s="11" customFormat="1" ht="14.25">
      <c r="A45" s="9" t="s">
        <v>48</v>
      </c>
      <c r="B45" s="10" t="s">
        <v>47</v>
      </c>
      <c r="C45" s="29">
        <v>1497.3</v>
      </c>
      <c r="J45" s="42"/>
    </row>
    <row r="46" spans="1:10" s="11" customFormat="1" ht="14.25">
      <c r="A46" s="9" t="s">
        <v>49</v>
      </c>
      <c r="B46" s="10" t="s">
        <v>50</v>
      </c>
      <c r="C46" s="29">
        <v>7204.25</v>
      </c>
      <c r="J46" s="42"/>
    </row>
    <row r="47" spans="1:10" s="11" customFormat="1" ht="14.25">
      <c r="A47" s="9" t="s">
        <v>51</v>
      </c>
      <c r="B47" s="10" t="s">
        <v>52</v>
      </c>
      <c r="C47" s="29">
        <v>450</v>
      </c>
      <c r="J47" s="42"/>
    </row>
    <row r="48" spans="1:10" s="11" customFormat="1" ht="25.5">
      <c r="A48" s="9" t="s">
        <v>65</v>
      </c>
      <c r="B48" s="10" t="s">
        <v>66</v>
      </c>
      <c r="C48" s="29">
        <v>996.02</v>
      </c>
      <c r="J48" s="42"/>
    </row>
    <row r="49" spans="1:10" s="11" customFormat="1" ht="14.25">
      <c r="A49" s="9" t="s">
        <v>67</v>
      </c>
      <c r="B49" s="10" t="s">
        <v>68</v>
      </c>
      <c r="C49" s="29">
        <v>1125</v>
      </c>
      <c r="J49" s="42"/>
    </row>
    <row r="50" spans="1:10" s="11" customFormat="1" ht="14.25">
      <c r="A50" s="9" t="s">
        <v>71</v>
      </c>
      <c r="B50" s="10" t="s">
        <v>72</v>
      </c>
      <c r="C50" s="29">
        <v>650</v>
      </c>
      <c r="J50" s="42"/>
    </row>
    <row r="51" spans="1:10" s="11" customFormat="1" ht="14.25">
      <c r="A51" s="9" t="s">
        <v>73</v>
      </c>
      <c r="B51" s="10" t="s">
        <v>74</v>
      </c>
      <c r="C51" s="29">
        <v>350</v>
      </c>
      <c r="J51" s="42"/>
    </row>
    <row r="52" spans="1:10" s="11" customFormat="1" ht="14.25">
      <c r="A52" s="9" t="s">
        <v>76</v>
      </c>
      <c r="B52" s="10" t="s">
        <v>77</v>
      </c>
      <c r="C52" s="29">
        <v>747.5</v>
      </c>
      <c r="J52" s="42"/>
    </row>
    <row r="53" spans="1:10" s="11" customFormat="1" ht="14.25">
      <c r="A53" s="9" t="s">
        <v>80</v>
      </c>
      <c r="B53" s="10" t="s">
        <v>81</v>
      </c>
      <c r="C53" s="48">
        <v>7468.72</v>
      </c>
      <c r="J53" s="42"/>
    </row>
    <row r="54" spans="1:10" s="11" customFormat="1" ht="14.25">
      <c r="A54" s="9" t="s">
        <v>83</v>
      </c>
      <c r="B54" s="10" t="s">
        <v>90</v>
      </c>
      <c r="C54" s="29">
        <v>450</v>
      </c>
      <c r="J54" s="42"/>
    </row>
    <row r="55" spans="1:10" s="11" customFormat="1" ht="25.5">
      <c r="A55" s="9" t="s">
        <v>84</v>
      </c>
      <c r="B55" s="10" t="s">
        <v>91</v>
      </c>
      <c r="C55" s="29">
        <v>675</v>
      </c>
      <c r="J55" s="42"/>
    </row>
    <row r="56" spans="1:10" s="11" customFormat="1" ht="25.5">
      <c r="A56" s="9" t="s">
        <v>85</v>
      </c>
      <c r="B56" s="10" t="s">
        <v>92</v>
      </c>
      <c r="C56" s="29">
        <v>675</v>
      </c>
      <c r="J56" s="42"/>
    </row>
    <row r="57" spans="1:10" s="11" customFormat="1" ht="14.25">
      <c r="A57" s="9" t="s">
        <v>67</v>
      </c>
      <c r="B57" s="10" t="s">
        <v>93</v>
      </c>
      <c r="C57" s="29">
        <v>450</v>
      </c>
      <c r="J57" s="42"/>
    </row>
    <row r="58" spans="1:10" s="11" customFormat="1" ht="25.5">
      <c r="A58" s="9" t="s">
        <v>86</v>
      </c>
      <c r="B58" s="10" t="s">
        <v>93</v>
      </c>
      <c r="C58" s="29">
        <v>43635.29</v>
      </c>
      <c r="J58" s="42"/>
    </row>
    <row r="59" spans="1:10" s="11" customFormat="1" ht="14.25">
      <c r="A59" s="9" t="s">
        <v>87</v>
      </c>
      <c r="B59" s="10" t="s">
        <v>94</v>
      </c>
      <c r="C59" s="29">
        <v>225</v>
      </c>
      <c r="J59" s="42"/>
    </row>
    <row r="60" spans="1:10" s="11" customFormat="1" ht="14.25">
      <c r="A60" s="9" t="s">
        <v>88</v>
      </c>
      <c r="B60" s="10" t="s">
        <v>94</v>
      </c>
      <c r="C60" s="29">
        <v>225</v>
      </c>
      <c r="J60" s="42"/>
    </row>
    <row r="61" spans="1:10" s="11" customFormat="1" ht="14.25">
      <c r="A61" s="9" t="s">
        <v>89</v>
      </c>
      <c r="B61" s="10" t="s">
        <v>95</v>
      </c>
      <c r="C61" s="29">
        <v>450</v>
      </c>
      <c r="J61" s="42"/>
    </row>
    <row r="62" spans="1:10" s="11" customFormat="1" ht="14.25">
      <c r="A62" s="9" t="s">
        <v>98</v>
      </c>
      <c r="B62" s="10" t="s">
        <v>92</v>
      </c>
      <c r="C62" s="29">
        <v>36.29</v>
      </c>
      <c r="J62" s="42"/>
    </row>
    <row r="63" spans="1:8" s="11" customFormat="1" ht="14.25">
      <c r="A63" s="9"/>
      <c r="B63" s="10"/>
      <c r="C63" s="29"/>
      <c r="H63" s="42"/>
    </row>
    <row r="64" spans="1:8" ht="15">
      <c r="A64" s="8" t="s">
        <v>60</v>
      </c>
      <c r="B64" s="18"/>
      <c r="C64" s="33">
        <f>SUM(C65:C67)</f>
        <v>11300</v>
      </c>
      <c r="F64" s="20"/>
      <c r="H64" s="2"/>
    </row>
    <row r="65" spans="1:8" ht="14.25">
      <c r="A65" s="16" t="s">
        <v>59</v>
      </c>
      <c r="B65" s="4" t="s">
        <v>61</v>
      </c>
      <c r="C65" s="29">
        <v>9950</v>
      </c>
      <c r="F65" s="20"/>
      <c r="H65" s="2"/>
    </row>
    <row r="66" spans="1:8" ht="14.25">
      <c r="A66" s="16" t="s">
        <v>62</v>
      </c>
      <c r="B66" s="4" t="s">
        <v>63</v>
      </c>
      <c r="C66" s="29">
        <v>1350</v>
      </c>
      <c r="F66" s="20"/>
      <c r="H66" s="2"/>
    </row>
    <row r="67" spans="1:8" ht="14.25">
      <c r="A67" s="16"/>
      <c r="B67" s="4"/>
      <c r="C67" s="29"/>
      <c r="F67" s="20"/>
      <c r="H67" s="2"/>
    </row>
    <row r="68" spans="1:8" ht="15">
      <c r="A68" s="8" t="s">
        <v>33</v>
      </c>
      <c r="B68" s="18"/>
      <c r="C68" s="34">
        <f>SUM(C69:C73)</f>
        <v>1620</v>
      </c>
      <c r="H68" s="44"/>
    </row>
    <row r="69" spans="1:3" ht="14.25">
      <c r="A69" s="16" t="s">
        <v>53</v>
      </c>
      <c r="B69" s="18" t="s">
        <v>54</v>
      </c>
      <c r="C69" s="29">
        <v>220</v>
      </c>
    </row>
    <row r="70" spans="1:3" ht="14.25">
      <c r="A70" s="16" t="s">
        <v>55</v>
      </c>
      <c r="B70" s="18" t="s">
        <v>56</v>
      </c>
      <c r="C70" s="29">
        <v>200</v>
      </c>
    </row>
    <row r="71" spans="1:3" ht="14.25">
      <c r="A71" s="16" t="s">
        <v>57</v>
      </c>
      <c r="B71" s="18" t="s">
        <v>56</v>
      </c>
      <c r="C71" s="29">
        <v>550</v>
      </c>
    </row>
    <row r="72" spans="1:3" ht="14.25">
      <c r="A72" s="16" t="s">
        <v>75</v>
      </c>
      <c r="B72" s="18" t="s">
        <v>66</v>
      </c>
      <c r="C72" s="29">
        <v>250</v>
      </c>
    </row>
    <row r="73" spans="1:3" ht="14.25">
      <c r="A73" s="16" t="s">
        <v>99</v>
      </c>
      <c r="B73" s="18" t="s">
        <v>100</v>
      </c>
      <c r="C73" s="29">
        <v>400</v>
      </c>
    </row>
    <row r="74" spans="1:3" ht="38.25">
      <c r="A74" s="14" t="s">
        <v>82</v>
      </c>
      <c r="B74" s="22"/>
      <c r="C74" s="25">
        <f>C18-C21</f>
        <v>-104979.01000000001</v>
      </c>
    </row>
    <row r="75" spans="1:3" ht="32.25" customHeight="1">
      <c r="A75" s="45"/>
      <c r="C75" s="46"/>
    </row>
    <row r="76" spans="1:3" ht="12.75">
      <c r="A76" s="19" t="s">
        <v>29</v>
      </c>
      <c r="C76" s="20" t="s">
        <v>30</v>
      </c>
    </row>
    <row r="78" ht="12.75">
      <c r="A78" s="1" t="s">
        <v>20</v>
      </c>
    </row>
    <row r="79" spans="1:3" ht="12.75">
      <c r="A79" s="1" t="s">
        <v>21</v>
      </c>
      <c r="C79" t="s">
        <v>31</v>
      </c>
    </row>
    <row r="80" ht="12.75">
      <c r="C80" t="s">
        <v>22</v>
      </c>
    </row>
    <row r="83" ht="12.75">
      <c r="C8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2016-02-18T11:41:37Z</cp:lastPrinted>
  <dcterms:created xsi:type="dcterms:W3CDTF">1996-10-08T23:32:33Z</dcterms:created>
  <dcterms:modified xsi:type="dcterms:W3CDTF">2016-05-18T05:37:32Z</dcterms:modified>
  <cp:category/>
  <cp:version/>
  <cp:contentType/>
  <cp:contentStatus/>
</cp:coreProperties>
</file>