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4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<sst xmlns="http://schemas.openxmlformats.org/spreadsheetml/2006/main" count="129" uniqueCount="124">
  <si>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</si>
  <si>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</si>
  <si>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</si>
  <si>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</si>
  <si>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</si>
  <si>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</si>
  <si>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</si>
  <si>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</si>
  <si>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</si>
  <si>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</si>
  <si>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</si>
  <si>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</si>
  <si>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</si>
  <si>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</si>
  <si>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</si>
  <si>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</si>
  <si>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</si>
  <si>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</si>
  <si>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</si>
  <si>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</si>
  <si>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</si>
  <si>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</si>
  <si>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</si>
  <si>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</si>
  <si>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</si>
  <si>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</si>
  <si>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</si>
  <si>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</si>
  <si>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</si>
  <si>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</si>
  <si>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</si>
  <si>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</si>
  <si>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</si>
  <si>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</si>
  <si>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</si>
  <si>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</si>
  <si>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д.45  </t>
    </r>
    <r>
      <rPr>
        <b/>
        <sz val="12"/>
        <rFont val="Arial"/>
        <family val="2"/>
      </rPr>
      <t xml:space="preserve">   </t>
    </r>
  </si>
  <si>
    <t xml:space="preserve">     Уборка наледи с крыши</t>
  </si>
  <si>
    <t>5989=20 (ежемесячно)</t>
  </si>
  <si>
    <t>материалы</t>
  </si>
  <si>
    <t xml:space="preserve">      Паспортист</t>
  </si>
  <si>
    <t xml:space="preserve">     Уборка мусора около дома</t>
  </si>
  <si>
    <t xml:space="preserve">     уборка травы около дома</t>
  </si>
  <si>
    <t xml:space="preserve">     Доставка ПГС</t>
  </si>
  <si>
    <t>1400=00 (ежемесячно)</t>
  </si>
  <si>
    <t>Снятие показаний общедомовых узлов учета</t>
  </si>
  <si>
    <t>спуск воздуха из системы отопления (заявка кв.№40)</t>
  </si>
  <si>
    <t>18.01.2014г.</t>
  </si>
  <si>
    <t>обследование и устранение неполадок в системе отопления</t>
  </si>
  <si>
    <t>24.01.2014г.</t>
  </si>
  <si>
    <t>обследование и регулировка элеватора (заявка кв.№51, №40)</t>
  </si>
  <si>
    <t>25.01.2014г.</t>
  </si>
  <si>
    <t>отключение системы отопления, демонтаж радиатора, установка и подключение (заявка - течь радиатора отопления в 3м подъезде)</t>
  </si>
  <si>
    <t>регулировка системы отопления на стояках,  промывка стояка (заявка кв. №38, №40, №51)</t>
  </si>
  <si>
    <t>27.01.2014г.; 06,14.02.2014г.</t>
  </si>
  <si>
    <t>уборка снега с крыши</t>
  </si>
  <si>
    <t>17,18.02.2014г.</t>
  </si>
  <si>
    <t>отключение и запуск системы ГВС (отключение хол воды МУП Водоканал)</t>
  </si>
  <si>
    <t>4,5.02.2014г.</t>
  </si>
  <si>
    <t>выезд, обследование по заявке - течь воды с потолка</t>
  </si>
  <si>
    <t>27.03.2014г.</t>
  </si>
  <si>
    <t>Ликвидация ТСЖ</t>
  </si>
  <si>
    <t>услуги нотариуса</t>
  </si>
  <si>
    <t>гос пошлина</t>
  </si>
  <si>
    <t xml:space="preserve">услуги юриста </t>
  </si>
  <si>
    <t>31.01.2014г.</t>
  </si>
  <si>
    <t>12.02.2014г.</t>
  </si>
  <si>
    <t>(36=00.за1чел) аренда контейнера 205=00 ежемесячно</t>
  </si>
  <si>
    <t>04.03.2014г.</t>
  </si>
  <si>
    <t>Ремонт эл проводки (аварийный выезд)</t>
  </si>
  <si>
    <t>02.04.2014г.</t>
  </si>
  <si>
    <t>Вознаграждение управляющей организации</t>
  </si>
  <si>
    <t>доставка показаний счетчиков ресурсоснабжающим организациям</t>
  </si>
  <si>
    <t>22.04.2014г.</t>
  </si>
  <si>
    <t>остановка системы отопления</t>
  </si>
  <si>
    <t>12.05.2014г.</t>
  </si>
  <si>
    <t>заявка кв.№51 воздух в полотенцесушителе</t>
  </si>
  <si>
    <t>14.05.2014г.</t>
  </si>
  <si>
    <t>устаовка заглушек на элеваторе</t>
  </si>
  <si>
    <t>устранение течи полотенцесушителя</t>
  </si>
  <si>
    <t>изготовление и установка катушки</t>
  </si>
  <si>
    <t>снятие заглушек с элеватора</t>
  </si>
  <si>
    <t>02.06.2014г.</t>
  </si>
  <si>
    <t>03.06.2014г.</t>
  </si>
  <si>
    <t>19.06.2014г.</t>
  </si>
  <si>
    <t>запуск системы ГВС</t>
  </si>
  <si>
    <t>23.06.2014г.</t>
  </si>
  <si>
    <t>26.06.2014г.</t>
  </si>
  <si>
    <t>замена манометров на элеваторном узле и системе ГВС</t>
  </si>
  <si>
    <t>промывка и опрессовка системы отопления</t>
  </si>
  <si>
    <t>28.07.2014г.</t>
  </si>
  <si>
    <t>устранение течи радиатора кв.№35</t>
  </si>
  <si>
    <t>22.06.2014г.</t>
  </si>
  <si>
    <t>изготовление люка</t>
  </si>
  <si>
    <t>обследование, выявление причины течи канализации</t>
  </si>
  <si>
    <t>15.09.2014г.</t>
  </si>
  <si>
    <t>16.09.2014г.</t>
  </si>
  <si>
    <t>запуск системы отопления на эл узле</t>
  </si>
  <si>
    <t>24.09.2014г.</t>
  </si>
  <si>
    <t>30.08.2014г.</t>
  </si>
  <si>
    <t>выезд, обследование причины протечки через перекрытие в кв.№39</t>
  </si>
  <si>
    <t>демонтаж, монтаж полотенцесушителя кв.№51</t>
  </si>
  <si>
    <t>07.10.2014г.</t>
  </si>
  <si>
    <t>08.10.2014г.</t>
  </si>
  <si>
    <t>демонтаж, монтаж пола</t>
  </si>
  <si>
    <t>11.10.2014г.</t>
  </si>
  <si>
    <t>замена ламп</t>
  </si>
  <si>
    <t>30.10.2014г.</t>
  </si>
  <si>
    <t>Ревизия, регулировка и поверка теплосчетчика</t>
  </si>
  <si>
    <t>12.08.2014г.</t>
  </si>
  <si>
    <t>спуск воздуха из сист гор водоснабжения</t>
  </si>
  <si>
    <t>29.11.2014г.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</si>
  <si>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</si>
  <si>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731=81 (1,2,3,4квартал)</t>
  </si>
  <si>
    <t xml:space="preserve">     Вывоз ТБО (январь-декабрь)</t>
  </si>
  <si>
    <t xml:space="preserve">     Уборка придомовой территории    январь - декабрь</t>
  </si>
  <si>
    <t>январь - декабрь 2014г.</t>
  </si>
  <si>
    <t>обследование по заявке кв.№36 (греет половина батареи)</t>
  </si>
  <si>
    <t>09.12.2014г.</t>
  </si>
  <si>
    <t>Ремонт светильника, замена ламп</t>
  </si>
  <si>
    <t>06.08.2014г.</t>
  </si>
  <si>
    <t>электромонтажные работы (освещение 2-го подъезда)</t>
  </si>
  <si>
    <t>30.12.2014г.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</si>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</sst>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/>
    </xf>
    <xf numFmtId="4" fontId="50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C83" sqref="C83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9" t="s">
        <v>0</v>
      </c>
      <c r="B1" s="49"/>
      <c r="C1" s="49"/>
    </row>
    <row r="2" spans="1:3" ht="24" customHeight="1">
      <c r="A2" s="49" t="s">
        <v>36</v>
      </c>
      <c r="B2" s="49"/>
      <c r="C2" s="49"/>
    </row>
    <row r="3" spans="1:3" ht="15.75">
      <c r="A3" s="49" t="s">
        <v>112</v>
      </c>
      <c r="B3" s="49"/>
      <c r="C3" s="49"/>
    </row>
    <row r="5" spans="2:3" ht="12.75">
      <c r="B5" s="1" t="s">
        <v>1</v>
      </c>
      <c r="C5" s="2">
        <v>2217.6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2217.6</v>
      </c>
    </row>
    <row r="8" spans="2:3" ht="12.75">
      <c r="B8" s="1" t="s">
        <v>4</v>
      </c>
      <c r="C8">
        <v>54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-47226.5</v>
      </c>
    </row>
    <row r="12" spans="1:3" ht="12.75">
      <c r="A12" s="3" t="s">
        <v>7</v>
      </c>
      <c r="B12" s="4"/>
      <c r="C12" s="10">
        <v>341269.71</v>
      </c>
    </row>
    <row r="13" spans="1:3" ht="12.75">
      <c r="A13" s="3" t="s">
        <v>8</v>
      </c>
      <c r="B13" s="4"/>
      <c r="C13" s="10"/>
    </row>
    <row r="14" spans="1:3" ht="12.75">
      <c r="A14" s="36" t="s">
        <v>9</v>
      </c>
      <c r="B14" s="37"/>
      <c r="C14" s="38">
        <f>SUM(C12:C13)</f>
        <v>341269.71</v>
      </c>
    </row>
    <row r="15" spans="1:3" ht="12.75">
      <c r="A15" s="3" t="s">
        <v>10</v>
      </c>
      <c r="B15" s="32"/>
      <c r="C15" s="22">
        <v>326039.06</v>
      </c>
    </row>
    <row r="16" spans="1:3" ht="12.75">
      <c r="A16" s="3" t="s">
        <v>11</v>
      </c>
      <c r="B16" s="4"/>
      <c r="C16" s="21"/>
    </row>
    <row r="17" spans="1:3" ht="12.75">
      <c r="A17" s="39" t="s">
        <v>12</v>
      </c>
      <c r="B17" s="40"/>
      <c r="C17" s="41">
        <f>SUM(C15:C16)</f>
        <v>326039.06</v>
      </c>
    </row>
    <row r="18" spans="1:3" ht="12.75">
      <c r="A18" s="12" t="s">
        <v>13</v>
      </c>
      <c r="B18" s="13"/>
      <c r="C18" s="25">
        <f>C11+C17</f>
        <v>278812.56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3"/>
      <c r="C21" s="30">
        <f>SUM(C23:C24)</f>
        <v>237064.28649999996</v>
      </c>
    </row>
    <row r="22" spans="1:3" ht="14.25">
      <c r="A22" s="6" t="s">
        <v>16</v>
      </c>
      <c r="B22" s="4"/>
      <c r="C22" s="26"/>
    </row>
    <row r="23" spans="1:3" ht="15">
      <c r="A23" s="11" t="s">
        <v>71</v>
      </c>
      <c r="B23" s="19">
        <v>0.15</v>
      </c>
      <c r="C23" s="27">
        <f>C14*0.15</f>
        <v>51190.4565</v>
      </c>
    </row>
    <row r="24" spans="1:3" ht="25.5">
      <c r="A24" s="11" t="s">
        <v>24</v>
      </c>
      <c r="B24" s="15"/>
      <c r="C24" s="27">
        <f>C26+C27+C34+C39+C41+C71+C76+C79</f>
        <v>185873.82999999996</v>
      </c>
    </row>
    <row r="25" spans="1:3" ht="14.25">
      <c r="A25" s="6" t="s">
        <v>16</v>
      </c>
      <c r="B25" s="4"/>
      <c r="C25" s="26"/>
    </row>
    <row r="26" spans="1:3" ht="15">
      <c r="A26" s="7" t="s">
        <v>34</v>
      </c>
      <c r="B26" s="31">
        <v>0.01</v>
      </c>
      <c r="C26" s="33">
        <v>5979.97</v>
      </c>
    </row>
    <row r="27" spans="1:3" ht="15">
      <c r="A27" s="7" t="s">
        <v>17</v>
      </c>
      <c r="B27" s="4"/>
      <c r="C27" s="33">
        <f>SUM(C28:C33)</f>
        <v>37653.84</v>
      </c>
    </row>
    <row r="28" spans="1:3" ht="14.25">
      <c r="A28" s="8" t="s">
        <v>40</v>
      </c>
      <c r="B28" s="16"/>
      <c r="C28" s="47">
        <v>2994.6</v>
      </c>
    </row>
    <row r="29" spans="1:3" ht="14.25">
      <c r="A29" s="14" t="s">
        <v>26</v>
      </c>
      <c r="B29" s="16" t="s">
        <v>113</v>
      </c>
      <c r="C29" s="47">
        <v>2927.24</v>
      </c>
    </row>
    <row r="30" spans="1:3" ht="14.25">
      <c r="A30" s="14" t="s">
        <v>25</v>
      </c>
      <c r="B30" s="16" t="s">
        <v>27</v>
      </c>
      <c r="C30" s="28"/>
    </row>
    <row r="31" spans="1:3" ht="14.25">
      <c r="A31" s="14" t="s">
        <v>37</v>
      </c>
      <c r="B31" s="16"/>
      <c r="C31" s="28"/>
    </row>
    <row r="32" spans="1:3" ht="39.75" customHeight="1">
      <c r="A32" s="14" t="s">
        <v>114</v>
      </c>
      <c r="B32" s="44" t="s">
        <v>67</v>
      </c>
      <c r="C32" s="47">
        <v>29532</v>
      </c>
    </row>
    <row r="33" spans="1:3" ht="14.25">
      <c r="A33" s="14" t="s">
        <v>28</v>
      </c>
      <c r="B33" s="16" t="s">
        <v>98</v>
      </c>
      <c r="C33" s="47">
        <v>2200</v>
      </c>
    </row>
    <row r="34" spans="1:3" ht="15">
      <c r="A34" s="7" t="s">
        <v>18</v>
      </c>
      <c r="B34" s="4"/>
      <c r="C34" s="33">
        <f>SUM(C35:C38)</f>
        <v>73118.21999999999</v>
      </c>
    </row>
    <row r="35" spans="1:3" ht="14.25">
      <c r="A35" s="14" t="s">
        <v>115</v>
      </c>
      <c r="B35" s="16" t="s">
        <v>38</v>
      </c>
      <c r="C35" s="47">
        <v>71870.4</v>
      </c>
    </row>
    <row r="36" spans="1:3" ht="14.25">
      <c r="A36" s="14" t="s">
        <v>41</v>
      </c>
      <c r="B36" s="16"/>
      <c r="C36" s="28"/>
    </row>
    <row r="37" spans="1:3" ht="14.25">
      <c r="A37" s="8" t="s">
        <v>42</v>
      </c>
      <c r="B37" s="45" t="s">
        <v>99</v>
      </c>
      <c r="C37" s="47">
        <v>598.92</v>
      </c>
    </row>
    <row r="38" spans="1:3" ht="14.25">
      <c r="A38" s="8" t="s">
        <v>43</v>
      </c>
      <c r="B38" s="45" t="s">
        <v>68</v>
      </c>
      <c r="C38" s="47">
        <v>648.9</v>
      </c>
    </row>
    <row r="39" spans="1:3" ht="15">
      <c r="A39" s="7" t="s">
        <v>19</v>
      </c>
      <c r="B39" s="4"/>
      <c r="C39" s="33">
        <f>SUM(C40:C40)</f>
        <v>16800</v>
      </c>
    </row>
    <row r="40" spans="1:3" ht="14.25">
      <c r="A40" s="14" t="s">
        <v>29</v>
      </c>
      <c r="B40" s="16" t="s">
        <v>44</v>
      </c>
      <c r="C40" s="47">
        <v>16800</v>
      </c>
    </row>
    <row r="41" spans="1:3" ht="25.5">
      <c r="A41" s="7" t="s">
        <v>30</v>
      </c>
      <c r="B41" s="4"/>
      <c r="C41" s="33">
        <f>SUM(C42:C70)</f>
        <v>42821.799999999996</v>
      </c>
    </row>
    <row r="42" spans="1:5" s="9" customFormat="1" ht="14.25">
      <c r="A42" s="8" t="s">
        <v>45</v>
      </c>
      <c r="B42" s="46" t="s">
        <v>116</v>
      </c>
      <c r="C42" s="47">
        <v>1350</v>
      </c>
      <c r="E42" s="48"/>
    </row>
    <row r="43" spans="1:5" s="9" customFormat="1" ht="14.25">
      <c r="A43" s="8" t="s">
        <v>89</v>
      </c>
      <c r="B43" s="46" t="s">
        <v>90</v>
      </c>
      <c r="C43" s="47">
        <v>4100</v>
      </c>
      <c r="E43" s="48"/>
    </row>
    <row r="44" spans="1:5" s="9" customFormat="1" ht="14.25">
      <c r="A44" s="8" t="s">
        <v>46</v>
      </c>
      <c r="B44" s="45" t="s">
        <v>47</v>
      </c>
      <c r="C44" s="47">
        <v>450</v>
      </c>
      <c r="E44" s="48"/>
    </row>
    <row r="45" spans="1:5" s="9" customFormat="1" ht="14.25">
      <c r="A45" s="8" t="s">
        <v>48</v>
      </c>
      <c r="B45" s="45" t="s">
        <v>49</v>
      </c>
      <c r="C45" s="47">
        <v>1125</v>
      </c>
      <c r="E45" s="48"/>
    </row>
    <row r="46" spans="1:5" s="9" customFormat="1" ht="14.25">
      <c r="A46" s="8" t="s">
        <v>50</v>
      </c>
      <c r="B46" s="45" t="s">
        <v>51</v>
      </c>
      <c r="C46" s="47">
        <v>1350</v>
      </c>
      <c r="E46" s="48"/>
    </row>
    <row r="47" spans="1:5" s="9" customFormat="1" ht="38.25">
      <c r="A47" s="8" t="s">
        <v>52</v>
      </c>
      <c r="B47" s="45" t="s">
        <v>51</v>
      </c>
      <c r="C47" s="47">
        <v>2341.95</v>
      </c>
      <c r="E47" s="48"/>
    </row>
    <row r="48" spans="1:5" s="9" customFormat="1" ht="25.5">
      <c r="A48" s="8" t="s">
        <v>53</v>
      </c>
      <c r="B48" s="45" t="s">
        <v>54</v>
      </c>
      <c r="C48" s="47">
        <v>2947.5</v>
      </c>
      <c r="E48" s="48"/>
    </row>
    <row r="49" spans="1:5" s="9" customFormat="1" ht="14.25">
      <c r="A49" s="8" t="s">
        <v>55</v>
      </c>
      <c r="B49" s="45" t="s">
        <v>56</v>
      </c>
      <c r="C49" s="47">
        <v>1800</v>
      </c>
      <c r="E49" s="48"/>
    </row>
    <row r="50" spans="1:5" s="9" customFormat="1" ht="25.5">
      <c r="A50" s="8" t="s">
        <v>57</v>
      </c>
      <c r="B50" s="45" t="s">
        <v>58</v>
      </c>
      <c r="C50" s="47">
        <v>112.5</v>
      </c>
      <c r="E50" s="48"/>
    </row>
    <row r="51" spans="1:5" s="9" customFormat="1" ht="14.25">
      <c r="A51" s="8" t="s">
        <v>59</v>
      </c>
      <c r="B51" s="45" t="s">
        <v>60</v>
      </c>
      <c r="C51" s="47">
        <v>225</v>
      </c>
      <c r="E51" s="48"/>
    </row>
    <row r="52" spans="1:5" s="9" customFormat="1" ht="25.5">
      <c r="A52" s="8" t="s">
        <v>72</v>
      </c>
      <c r="B52" s="45" t="s">
        <v>73</v>
      </c>
      <c r="C52" s="47">
        <v>225</v>
      </c>
      <c r="E52" s="48"/>
    </row>
    <row r="53" spans="1:5" s="9" customFormat="1" ht="14.25">
      <c r="A53" s="8" t="s">
        <v>74</v>
      </c>
      <c r="B53" s="45" t="s">
        <v>75</v>
      </c>
      <c r="C53" s="47">
        <v>225</v>
      </c>
      <c r="E53" s="48"/>
    </row>
    <row r="54" spans="1:5" s="9" customFormat="1" ht="14.25">
      <c r="A54" s="8" t="s">
        <v>76</v>
      </c>
      <c r="B54" s="45" t="s">
        <v>77</v>
      </c>
      <c r="C54" s="47">
        <v>225</v>
      </c>
      <c r="E54" s="48"/>
    </row>
    <row r="55" spans="1:5" s="9" customFormat="1" ht="14.25">
      <c r="A55" s="8" t="s">
        <v>78</v>
      </c>
      <c r="B55" s="45" t="s">
        <v>82</v>
      </c>
      <c r="C55" s="47">
        <v>520</v>
      </c>
      <c r="E55" s="48"/>
    </row>
    <row r="56" spans="1:5" s="9" customFormat="1" ht="14.25">
      <c r="A56" s="8" t="s">
        <v>79</v>
      </c>
      <c r="B56" s="45" t="s">
        <v>83</v>
      </c>
      <c r="C56" s="47">
        <v>450</v>
      </c>
      <c r="E56" s="48"/>
    </row>
    <row r="57" spans="1:5" s="9" customFormat="1" ht="14.25">
      <c r="A57" s="8" t="s">
        <v>80</v>
      </c>
      <c r="B57" s="45" t="s">
        <v>84</v>
      </c>
      <c r="C57" s="47">
        <v>1970</v>
      </c>
      <c r="E57" s="48"/>
    </row>
    <row r="58" spans="1:5" s="9" customFormat="1" ht="14.25">
      <c r="A58" s="8" t="s">
        <v>81</v>
      </c>
      <c r="B58" s="45" t="s">
        <v>84</v>
      </c>
      <c r="C58" s="47">
        <v>480</v>
      </c>
      <c r="E58" s="48"/>
    </row>
    <row r="59" spans="1:5" s="9" customFormat="1" ht="14.25">
      <c r="A59" s="8" t="s">
        <v>85</v>
      </c>
      <c r="B59" s="45" t="s">
        <v>86</v>
      </c>
      <c r="C59" s="47">
        <v>450</v>
      </c>
      <c r="E59" s="48"/>
    </row>
    <row r="60" spans="1:5" s="9" customFormat="1" ht="14.25">
      <c r="A60" s="8" t="s">
        <v>88</v>
      </c>
      <c r="B60" s="45" t="s">
        <v>87</v>
      </c>
      <c r="C60" s="47">
        <v>1970</v>
      </c>
      <c r="E60" s="48"/>
    </row>
    <row r="61" spans="1:5" s="9" customFormat="1" ht="14.25">
      <c r="A61" s="8" t="s">
        <v>91</v>
      </c>
      <c r="B61" s="45" t="s">
        <v>92</v>
      </c>
      <c r="C61" s="47">
        <v>225</v>
      </c>
      <c r="E61" s="48"/>
    </row>
    <row r="62" spans="1:5" s="9" customFormat="1" ht="14.25">
      <c r="A62" s="8" t="s">
        <v>108</v>
      </c>
      <c r="B62" s="45" t="s">
        <v>109</v>
      </c>
      <c r="C62" s="47">
        <v>8976.25</v>
      </c>
      <c r="E62" s="48"/>
    </row>
    <row r="63" spans="1:5" s="9" customFormat="1" ht="14.25">
      <c r="A63" s="8" t="s">
        <v>93</v>
      </c>
      <c r="B63" s="45" t="s">
        <v>95</v>
      </c>
      <c r="C63" s="47">
        <v>3271</v>
      </c>
      <c r="E63" s="48"/>
    </row>
    <row r="64" spans="1:5" s="9" customFormat="1" ht="14.25">
      <c r="A64" s="8" t="s">
        <v>94</v>
      </c>
      <c r="B64" s="45" t="s">
        <v>96</v>
      </c>
      <c r="C64" s="47">
        <v>1350</v>
      </c>
      <c r="E64" s="48"/>
    </row>
    <row r="65" spans="1:5" s="9" customFormat="1" ht="14.25">
      <c r="A65" s="8" t="s">
        <v>97</v>
      </c>
      <c r="B65" s="45" t="s">
        <v>95</v>
      </c>
      <c r="C65" s="47">
        <v>225</v>
      </c>
      <c r="E65" s="48"/>
    </row>
    <row r="66" spans="1:5" s="9" customFormat="1" ht="25.5">
      <c r="A66" s="8" t="s">
        <v>100</v>
      </c>
      <c r="B66" s="45" t="s">
        <v>102</v>
      </c>
      <c r="C66" s="47">
        <v>1350</v>
      </c>
      <c r="E66" s="48"/>
    </row>
    <row r="67" spans="1:5" s="9" customFormat="1" ht="14.25">
      <c r="A67" s="8" t="s">
        <v>101</v>
      </c>
      <c r="B67" s="45" t="s">
        <v>103</v>
      </c>
      <c r="C67" s="47">
        <v>3922.6</v>
      </c>
      <c r="E67" s="48"/>
    </row>
    <row r="68" spans="1:5" s="9" customFormat="1" ht="14.25">
      <c r="A68" s="8" t="s">
        <v>104</v>
      </c>
      <c r="B68" s="45" t="s">
        <v>105</v>
      </c>
      <c r="C68" s="47">
        <v>735</v>
      </c>
      <c r="E68" s="48"/>
    </row>
    <row r="69" spans="1:5" s="9" customFormat="1" ht="14.25">
      <c r="A69" s="8" t="s">
        <v>110</v>
      </c>
      <c r="B69" s="45" t="s">
        <v>111</v>
      </c>
      <c r="C69" s="47">
        <v>225</v>
      </c>
      <c r="E69" s="48"/>
    </row>
    <row r="70" spans="1:5" s="9" customFormat="1" ht="14.25">
      <c r="A70" s="8" t="s">
        <v>117</v>
      </c>
      <c r="B70" s="45" t="s">
        <v>118</v>
      </c>
      <c r="C70" s="47">
        <v>225</v>
      </c>
      <c r="E70" s="48"/>
    </row>
    <row r="71" spans="1:3" ht="15">
      <c r="A71" s="7" t="s">
        <v>35</v>
      </c>
      <c r="B71" s="16"/>
      <c r="C71" s="33">
        <f>SUM(C72:C75)</f>
        <v>2600</v>
      </c>
    </row>
    <row r="72" spans="1:3" ht="14.25">
      <c r="A72" s="8" t="s">
        <v>69</v>
      </c>
      <c r="B72" s="45" t="s">
        <v>70</v>
      </c>
      <c r="C72" s="47">
        <v>550</v>
      </c>
    </row>
    <row r="73" spans="1:3" ht="14.25">
      <c r="A73" s="8" t="s">
        <v>119</v>
      </c>
      <c r="B73" s="45" t="s">
        <v>120</v>
      </c>
      <c r="C73" s="47">
        <v>800</v>
      </c>
    </row>
    <row r="74" spans="1:3" ht="14.25">
      <c r="A74" s="14" t="s">
        <v>106</v>
      </c>
      <c r="B74" s="16" t="s">
        <v>107</v>
      </c>
      <c r="C74" s="47">
        <v>950</v>
      </c>
    </row>
    <row r="75" spans="1:3" ht="14.25">
      <c r="A75" s="14" t="s">
        <v>121</v>
      </c>
      <c r="B75" s="16" t="s">
        <v>122</v>
      </c>
      <c r="C75" s="47">
        <v>300</v>
      </c>
    </row>
    <row r="76" spans="1:3" ht="15">
      <c r="A76" s="7" t="s">
        <v>39</v>
      </c>
      <c r="B76" s="16"/>
      <c r="C76" s="34">
        <f>SUM(C77:C78)</f>
        <v>0</v>
      </c>
    </row>
    <row r="77" spans="1:3" ht="14.25">
      <c r="A77" s="14"/>
      <c r="B77" s="16"/>
      <c r="C77" s="28"/>
    </row>
    <row r="78" spans="1:3" ht="14.25">
      <c r="A78" s="14"/>
      <c r="B78" s="16"/>
      <c r="C78" s="28"/>
    </row>
    <row r="79" spans="1:3" ht="15">
      <c r="A79" s="42" t="s">
        <v>61</v>
      </c>
      <c r="B79" s="4"/>
      <c r="C79" s="43">
        <f>SUM(C80:C82)</f>
        <v>6900</v>
      </c>
    </row>
    <row r="80" spans="1:3" ht="14.25">
      <c r="A80" s="14" t="s">
        <v>62</v>
      </c>
      <c r="B80" s="16" t="s">
        <v>65</v>
      </c>
      <c r="C80" s="47">
        <v>600</v>
      </c>
    </row>
    <row r="81" spans="1:3" ht="14.25">
      <c r="A81" s="14" t="s">
        <v>63</v>
      </c>
      <c r="B81" s="16" t="s">
        <v>65</v>
      </c>
      <c r="C81" s="47">
        <v>800</v>
      </c>
    </row>
    <row r="82" spans="1:3" ht="14.25">
      <c r="A82" s="14" t="s">
        <v>64</v>
      </c>
      <c r="B82" s="16" t="s">
        <v>66</v>
      </c>
      <c r="C82" s="47">
        <v>5500</v>
      </c>
    </row>
    <row r="83" spans="1:3" ht="38.25">
      <c r="A83" s="12" t="s">
        <v>123</v>
      </c>
      <c r="B83" s="20"/>
      <c r="C83" s="24">
        <f>C18-C21</f>
        <v>41748.27350000004</v>
      </c>
    </row>
    <row r="85" spans="1:3" ht="12.75">
      <c r="A85" s="17" t="s">
        <v>31</v>
      </c>
      <c r="C85" s="18" t="s">
        <v>32</v>
      </c>
    </row>
    <row r="87" ht="12.75">
      <c r="A87" s="1" t="s">
        <v>20</v>
      </c>
    </row>
    <row r="88" spans="1:3" ht="12.75">
      <c r="A88" s="1" t="s">
        <v>21</v>
      </c>
      <c r="C88" t="s">
        <v>33</v>
      </c>
    </row>
    <row r="89" ht="12.75">
      <c r="C89" t="s">
        <v>22</v>
      </c>
    </row>
    <row r="92" spans="1:3" ht="12.75">
      <c r="A92" s="17"/>
      <c r="C92" t="s">
        <v>23</v>
      </c>
    </row>
    <row r="93" ht="12.75">
      <c r="A93" s="17"/>
    </row>
    <row r="94" ht="12.75">
      <c r="A94" s="17"/>
    </row>
    <row r="95" ht="12.75">
      <c r="A95" s="17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2015-02-13T09:29:40Z</cp:lastPrinted>
  <dcterms:created xsi:type="dcterms:W3CDTF">1996-10-08T23:32:33Z</dcterms:created>
  <dcterms:modified xsi:type="dcterms:W3CDTF">2015-02-13T10:56:23Z</dcterms:modified>
  <cp:category/>
  <cp:version/>
  <cp:contentType/>
  <cp:contentStatus/>
</cp:coreProperties>
</file>