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7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<sst xmlns="http://schemas.openxmlformats.org/spreadsheetml/2006/main" count="176" uniqueCount="166">
  <si>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</si>
  <si>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</si>
  <si>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</si>
  <si>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</si>
  <si>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</si>
  <si>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</si>
  <si>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</si>
  <si>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</si>
  <si>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</si>
  <si>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</si>
  <si>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</si>
  <si>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</si>
  <si>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</si>
  <si>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</si>
  <si>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</si>
  <si>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</si>
  <si>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</si>
  <si>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</si>
  <si>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</si>
  <si>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</si>
  <si>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</si>
  <si>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</si>
  <si>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</si>
  <si>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</si>
  <si>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</si>
  <si>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</si>
  <si>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</si>
  <si>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</si>
  <si>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</si>
  <si>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</si>
  <si>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</si>
  <si>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</si>
  <si>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</si>
  <si>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</si>
  <si>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</si>
  <si>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Щелкунова,37 </t>
    </r>
    <r>
      <rPr>
        <b/>
        <sz val="12"/>
        <rFont val="Arial"/>
        <family val="2"/>
      </rPr>
      <t xml:space="preserve">   </t>
    </r>
  </si>
  <si>
    <t>материалы</t>
  </si>
  <si>
    <t>7486=50 (ежемесячно)</t>
  </si>
  <si>
    <t xml:space="preserve">     Дезинсекция</t>
  </si>
  <si>
    <t>пневмогидравлическая промывка и опрессовка системы отопления</t>
  </si>
  <si>
    <t>запуск системы отопления; пуско - наладочные работы</t>
  </si>
  <si>
    <t>(36=00.за1чел) ежемесячно</t>
  </si>
  <si>
    <t>2300=00 (ежемесячно)</t>
  </si>
  <si>
    <t>снятие показаний общедомовых узлов учета</t>
  </si>
  <si>
    <t>Демонтаж бачка унитаза (заявка - течь унитаза)</t>
  </si>
  <si>
    <t>04.01.2014г.</t>
  </si>
  <si>
    <t>ревизия систмы канализации, чистка тросом двух лежаков Ф110 Дл=20м</t>
  </si>
  <si>
    <t>Течь отопления - замена участка прямого трубопровода отопления в подвале (остановка и запуск системы отопления)</t>
  </si>
  <si>
    <t>21.01.2014г.</t>
  </si>
  <si>
    <t>Чистка мусоропровода</t>
  </si>
  <si>
    <t>24.01.2014г.</t>
  </si>
  <si>
    <t xml:space="preserve">Ремонт дверей мусоропровода </t>
  </si>
  <si>
    <t>04.02.2014г.</t>
  </si>
  <si>
    <t>заявка кв.№116 - затор канализации на общей кухне: чистка канализации, залито средство "Антизасор"</t>
  </si>
  <si>
    <t>18,19.02.2014г.</t>
  </si>
  <si>
    <t>заколачивание окна в подвале, укрепление трубы, обследование (заявка комн.108 - разбито окно в подвале, замерзла вода)</t>
  </si>
  <si>
    <t>22.02.2014г.</t>
  </si>
  <si>
    <t>очистка снега и наледи с крыши; уборка свесов (1 подъезд)</t>
  </si>
  <si>
    <t>25,26.02.2014г.</t>
  </si>
  <si>
    <t>отключение и запуск системы ГВС (отключение хол воды МУП Водоканал)</t>
  </si>
  <si>
    <t>4,5.02.2014г.</t>
  </si>
  <si>
    <t>остановка элеватора, набивка сальника</t>
  </si>
  <si>
    <t>12.03.2014г.</t>
  </si>
  <si>
    <t>регулировка системы отопления на элеваторном узле</t>
  </si>
  <si>
    <t>12, 14. 03.2014г.</t>
  </si>
  <si>
    <t xml:space="preserve">ремонт дверей в подвале </t>
  </si>
  <si>
    <t>24.03.2014г.</t>
  </si>
  <si>
    <t>перчатки</t>
  </si>
  <si>
    <t>11.01.2014г.</t>
  </si>
  <si>
    <t>перчатки хоз, моющ ср-во, лопата, черенок</t>
  </si>
  <si>
    <t>28.02.2014г.</t>
  </si>
  <si>
    <t>13.03.2014г.</t>
  </si>
  <si>
    <t>ремонт домофона подъезд №1</t>
  </si>
  <si>
    <t>эл лампа</t>
  </si>
  <si>
    <t>20.03.2014г.</t>
  </si>
  <si>
    <t>Гос пошлина</t>
  </si>
  <si>
    <t xml:space="preserve">Вода и канализация за ТСЖ </t>
  </si>
  <si>
    <t>2013 год</t>
  </si>
  <si>
    <t>Бетонирование труб в подвале</t>
  </si>
  <si>
    <t>16.04.2014г.</t>
  </si>
  <si>
    <t>заявка кв. 327 - течет с потолка: выезд, обследование</t>
  </si>
  <si>
    <t>23.04.2014г.</t>
  </si>
  <si>
    <t>Вознаграждение управляющей организации</t>
  </si>
  <si>
    <t>отключение системы отопления</t>
  </si>
  <si>
    <t>12.05.2014г.</t>
  </si>
  <si>
    <t>погрузка мусора</t>
  </si>
  <si>
    <t>15.05.2014г.</t>
  </si>
  <si>
    <t>16.05.2014г.</t>
  </si>
  <si>
    <t xml:space="preserve">     Вывоз мусора (тракторная телега) </t>
  </si>
  <si>
    <t>27.05.2014г.</t>
  </si>
  <si>
    <t>ремонт мусоропровода</t>
  </si>
  <si>
    <t>материалы для ремонта душевой</t>
  </si>
  <si>
    <t>13.06.2014г.</t>
  </si>
  <si>
    <t>06.06.2014г.</t>
  </si>
  <si>
    <t>ремонт дверей</t>
  </si>
  <si>
    <t>12.07.2014г.</t>
  </si>
  <si>
    <t>06.08.2014г.</t>
  </si>
  <si>
    <t>чистка канализации тросом Ф110 Дл=39м</t>
  </si>
  <si>
    <t>27.08.2014г.</t>
  </si>
  <si>
    <t>осмотр системы отопления в связи с утечкой ООО "Электротеплосеть"</t>
  </si>
  <si>
    <t>13.08.2014г.</t>
  </si>
  <si>
    <t>сентябрь 2014г.</t>
  </si>
  <si>
    <t>доставка материалов для ремонта системы отопления</t>
  </si>
  <si>
    <t>09.09.2014г.</t>
  </si>
  <si>
    <t>устранение течи отопления</t>
  </si>
  <si>
    <t>11.09.2014г.</t>
  </si>
  <si>
    <t>течет задвижка отопления - устранение течи</t>
  </si>
  <si>
    <t>23.09.2014г.</t>
  </si>
  <si>
    <t>сан материалы для ремонта сист отоплени</t>
  </si>
  <si>
    <t>12.09.2014г.</t>
  </si>
  <si>
    <t>замок навесной</t>
  </si>
  <si>
    <t>засыпка ям гравием</t>
  </si>
  <si>
    <t>25.09.2014г.</t>
  </si>
  <si>
    <t>обследование подвальных помещений</t>
  </si>
  <si>
    <t>демонтаж, разборка трубопроводов</t>
  </si>
  <si>
    <t>устранение течи воды под мойкой</t>
  </si>
  <si>
    <t xml:space="preserve"> выезд, обследование - течь с потолка (заявка кв.96)</t>
  </si>
  <si>
    <t>ремонт участка системы отопления с установкой запорной арматуры</t>
  </si>
  <si>
    <t>замена участка трубопровода отопления</t>
  </si>
  <si>
    <t>спуск воздуха из системы отопления (заявка 2го подъезда)</t>
  </si>
  <si>
    <t>01.10.2014г.</t>
  </si>
  <si>
    <t>28.09.2014г.</t>
  </si>
  <si>
    <t>10.10.2014г.</t>
  </si>
  <si>
    <t>15.09.2014г.</t>
  </si>
  <si>
    <t>14.10.2014г.</t>
  </si>
  <si>
    <t>21.10.2014г.</t>
  </si>
  <si>
    <t>231=00 (1,2,3квартал)</t>
  </si>
  <si>
    <t xml:space="preserve">демонтаж короба </t>
  </si>
  <si>
    <t>23.10.2014г.</t>
  </si>
  <si>
    <t xml:space="preserve">ремонт рамы в подвале </t>
  </si>
  <si>
    <t>24.10.2014г.</t>
  </si>
  <si>
    <t>чистка стояка и лежака канализации Ф50 Дл=16м.</t>
  </si>
  <si>
    <t>чистка лежака канализации Дл=26м Ф110, чистка канализации с колодца</t>
  </si>
  <si>
    <t>02.11.2014г.</t>
  </si>
  <si>
    <t>05.11.2014г.</t>
  </si>
  <si>
    <t>гравий</t>
  </si>
  <si>
    <t>монтаж стекол</t>
  </si>
  <si>
    <t>18.11.2014г.</t>
  </si>
  <si>
    <t>навес шпингалетов и пружин</t>
  </si>
  <si>
    <t>27.11.2014г.</t>
  </si>
  <si>
    <t>эл лампа (30 х 13)</t>
  </si>
  <si>
    <t>услуги почты</t>
  </si>
  <si>
    <t>29.11.2014г.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</si>
  <si>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</si>
  <si>
    <t>январь - декабрь</t>
  </si>
  <si>
    <t>ремонт слуховых окон, замена обрешетки шифера 16 листов</t>
  </si>
  <si>
    <t>09.06.2014г.</t>
  </si>
  <si>
    <t>чистка канализации тросом Дл=10м</t>
  </si>
  <si>
    <t>03.12.2014г.</t>
  </si>
  <si>
    <t>установка опоры под трубы системы отопления</t>
  </si>
  <si>
    <t xml:space="preserve">     Вывоз ТБО (январь-декабрь)</t>
  </si>
  <si>
    <t>январь-декабрь   11978,40</t>
  </si>
  <si>
    <t xml:space="preserve">     З/пл председателя январь - декабрь</t>
  </si>
  <si>
    <t>чистка подвала</t>
  </si>
  <si>
    <t>19.02.2014г.</t>
  </si>
  <si>
    <t>доставка затаривание песка в мешки</t>
  </si>
  <si>
    <t>07.03.2014г.</t>
  </si>
  <si>
    <t>май, июнь</t>
  </si>
  <si>
    <t>перчатки, ключи</t>
  </si>
  <si>
    <t>лампа, метла, перчатки</t>
  </si>
  <si>
    <t>04.10.2014г.</t>
  </si>
  <si>
    <t>замок</t>
  </si>
  <si>
    <t>12.12.2014г.</t>
  </si>
  <si>
    <t>лопата</t>
  </si>
  <si>
    <t>26.12.2014г.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</si>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</sst>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9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4.7109375" style="1" customWidth="1"/>
    <col min="2" max="2" width="25.57421875" style="0" customWidth="1"/>
    <col min="3" max="3" width="21.710937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35</v>
      </c>
      <c r="B2" s="45"/>
      <c r="C2" s="45"/>
    </row>
    <row r="3" spans="1:3" ht="15.75">
      <c r="A3" s="45" t="s">
        <v>143</v>
      </c>
      <c r="B3" s="45"/>
      <c r="C3" s="45"/>
    </row>
    <row r="5" spans="2:3" ht="12.75">
      <c r="B5" s="1" t="s">
        <v>1</v>
      </c>
      <c r="C5" s="2">
        <v>3439.3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3439.3</v>
      </c>
    </row>
    <row r="8" spans="2:3" ht="12.75">
      <c r="B8" s="1" t="s">
        <v>4</v>
      </c>
      <c r="C8">
        <v>119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2">
        <v>-92318.27</v>
      </c>
    </row>
    <row r="12" spans="1:3" ht="12.75">
      <c r="A12" s="3" t="s">
        <v>7</v>
      </c>
      <c r="B12" s="4"/>
      <c r="C12" s="10">
        <v>756508.92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756508.92</v>
      </c>
    </row>
    <row r="15" spans="1:3" ht="12.75">
      <c r="A15" s="3" t="s">
        <v>10</v>
      </c>
      <c r="B15" s="36"/>
      <c r="C15" s="5">
        <v>735371.37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735371.37</v>
      </c>
    </row>
    <row r="18" spans="1:3" ht="12.75">
      <c r="A18" s="12" t="s">
        <v>13</v>
      </c>
      <c r="B18" s="13"/>
      <c r="C18" s="24">
        <f>C11+C17</f>
        <v>643053.1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7" t="s">
        <v>15</v>
      </c>
      <c r="B21" s="22"/>
      <c r="C21" s="28">
        <f>SUM(C23:C24)</f>
        <v>727729.448</v>
      </c>
    </row>
    <row r="22" spans="1:3" ht="14.25">
      <c r="A22" s="7" t="s">
        <v>16</v>
      </c>
      <c r="B22" s="4"/>
      <c r="C22" s="25"/>
    </row>
    <row r="23" spans="1:3" ht="15">
      <c r="A23" s="11" t="s">
        <v>82</v>
      </c>
      <c r="B23" s="19">
        <v>0.15</v>
      </c>
      <c r="C23" s="26">
        <f>C14*0.15</f>
        <v>113476.338</v>
      </c>
    </row>
    <row r="24" spans="1:3" ht="25.5">
      <c r="A24" s="11" t="s">
        <v>24</v>
      </c>
      <c r="B24" s="15"/>
      <c r="C24" s="26">
        <f>C26+C27+C33+C36+C38+C91+C94</f>
        <v>614253.11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29">
        <v>0.01</v>
      </c>
      <c r="C26" s="30">
        <v>9769.89</v>
      </c>
    </row>
    <row r="27" spans="1:3" ht="15">
      <c r="A27" s="8" t="s">
        <v>17</v>
      </c>
      <c r="B27" s="4"/>
      <c r="C27" s="30">
        <f>SUM(C28:C32)</f>
        <v>176291</v>
      </c>
    </row>
    <row r="28" spans="1:3" ht="14.25">
      <c r="A28" s="14" t="s">
        <v>25</v>
      </c>
      <c r="B28" s="16" t="s">
        <v>126</v>
      </c>
      <c r="C28" s="46">
        <v>924</v>
      </c>
    </row>
    <row r="29" spans="1:3" ht="14.25">
      <c r="A29" s="14" t="s">
        <v>38</v>
      </c>
      <c r="B29" s="16" t="s">
        <v>130</v>
      </c>
      <c r="C29" s="46">
        <v>2457</v>
      </c>
    </row>
    <row r="30" spans="1:3" ht="14.25">
      <c r="A30" s="14" t="s">
        <v>152</v>
      </c>
      <c r="B30" s="16" t="s">
        <v>37</v>
      </c>
      <c r="C30" s="46">
        <v>89838</v>
      </c>
    </row>
    <row r="31" spans="1:3" ht="14.25" customHeight="1">
      <c r="A31" s="14" t="s">
        <v>150</v>
      </c>
      <c r="B31" s="40" t="s">
        <v>41</v>
      </c>
      <c r="C31" s="46">
        <v>81072</v>
      </c>
    </row>
    <row r="32" spans="1:3" ht="14.25">
      <c r="A32" s="14" t="s">
        <v>88</v>
      </c>
      <c r="B32" s="16" t="s">
        <v>87</v>
      </c>
      <c r="C32" s="46">
        <v>2000</v>
      </c>
    </row>
    <row r="33" spans="1:3" ht="15">
      <c r="A33" s="8" t="s">
        <v>18</v>
      </c>
      <c r="B33" s="4"/>
      <c r="C33" s="30">
        <f>SUM(C34:C35)</f>
        <v>146286.21</v>
      </c>
    </row>
    <row r="34" spans="1:3" ht="14.25">
      <c r="A34" s="14" t="s">
        <v>33</v>
      </c>
      <c r="B34" s="16" t="s">
        <v>151</v>
      </c>
      <c r="C34" s="46">
        <v>143740.8</v>
      </c>
    </row>
    <row r="35" spans="1:3" ht="14.25">
      <c r="A35" s="14" t="s">
        <v>26</v>
      </c>
      <c r="B35" s="16" t="s">
        <v>157</v>
      </c>
      <c r="C35" s="46">
        <v>2545.41</v>
      </c>
    </row>
    <row r="36" spans="1:3" ht="15">
      <c r="A36" s="8" t="s">
        <v>19</v>
      </c>
      <c r="B36" s="4"/>
      <c r="C36" s="30">
        <f>SUM(C37:C37)</f>
        <v>27600</v>
      </c>
    </row>
    <row r="37" spans="1:3" ht="14.25">
      <c r="A37" s="14" t="s">
        <v>27</v>
      </c>
      <c r="B37" s="16" t="s">
        <v>42</v>
      </c>
      <c r="C37" s="46">
        <v>27600</v>
      </c>
    </row>
    <row r="38" spans="1:3" ht="38.25">
      <c r="A38" s="8" t="s">
        <v>28</v>
      </c>
      <c r="B38" s="4"/>
      <c r="C38" s="30">
        <f>SUM(C39:C90)</f>
        <v>251362.25999999998</v>
      </c>
    </row>
    <row r="39" spans="1:3" s="9" customFormat="1" ht="25.5">
      <c r="A39" s="41" t="s">
        <v>39</v>
      </c>
      <c r="B39" s="42" t="s">
        <v>96</v>
      </c>
      <c r="C39" s="46">
        <v>5000</v>
      </c>
    </row>
    <row r="40" spans="1:3" s="9" customFormat="1" ht="14.25">
      <c r="A40" s="41" t="s">
        <v>40</v>
      </c>
      <c r="B40" s="42" t="s">
        <v>101</v>
      </c>
      <c r="C40" s="46">
        <v>1800</v>
      </c>
    </row>
    <row r="41" spans="1:3" s="9" customFormat="1" ht="14.25">
      <c r="A41" s="41" t="s">
        <v>43</v>
      </c>
      <c r="B41" s="43" t="s">
        <v>144</v>
      </c>
      <c r="C41" s="46">
        <v>1350</v>
      </c>
    </row>
    <row r="42" spans="1:3" s="9" customFormat="1" ht="14.25">
      <c r="A42" s="41" t="s">
        <v>44</v>
      </c>
      <c r="B42" s="42" t="s">
        <v>45</v>
      </c>
      <c r="C42" s="46">
        <v>450</v>
      </c>
    </row>
    <row r="43" spans="1:3" s="9" customFormat="1" ht="25.5">
      <c r="A43" s="44" t="s">
        <v>46</v>
      </c>
      <c r="B43" s="41" t="s">
        <v>45</v>
      </c>
      <c r="C43" s="46">
        <v>2996.6</v>
      </c>
    </row>
    <row r="44" spans="1:3" s="9" customFormat="1" ht="38.25">
      <c r="A44" s="41" t="s">
        <v>47</v>
      </c>
      <c r="B44" s="41" t="s">
        <v>48</v>
      </c>
      <c r="C44" s="46">
        <v>25902.24</v>
      </c>
    </row>
    <row r="45" spans="1:3" s="9" customFormat="1" ht="14.25">
      <c r="A45" s="41" t="s">
        <v>49</v>
      </c>
      <c r="B45" s="41" t="s">
        <v>50</v>
      </c>
      <c r="C45" s="46">
        <v>1800</v>
      </c>
    </row>
    <row r="46" spans="1:3" s="9" customFormat="1" ht="14.25">
      <c r="A46" s="41" t="s">
        <v>51</v>
      </c>
      <c r="B46" s="41" t="s">
        <v>52</v>
      </c>
      <c r="C46" s="46">
        <v>900</v>
      </c>
    </row>
    <row r="47" spans="1:3" s="9" customFormat="1" ht="25.5">
      <c r="A47" s="41" t="s">
        <v>53</v>
      </c>
      <c r="B47" s="41" t="s">
        <v>54</v>
      </c>
      <c r="C47" s="46">
        <v>2296.92</v>
      </c>
    </row>
    <row r="48" spans="1:3" s="9" customFormat="1" ht="14.25">
      <c r="A48" s="41" t="s">
        <v>153</v>
      </c>
      <c r="B48" s="41" t="s">
        <v>154</v>
      </c>
      <c r="C48" s="46">
        <v>1350</v>
      </c>
    </row>
    <row r="49" spans="1:3" s="9" customFormat="1" ht="38.25">
      <c r="A49" s="41" t="s">
        <v>55</v>
      </c>
      <c r="B49" s="41" t="s">
        <v>56</v>
      </c>
      <c r="C49" s="46">
        <v>450</v>
      </c>
    </row>
    <row r="50" spans="1:3" s="9" customFormat="1" ht="14.25">
      <c r="A50" s="41" t="s">
        <v>57</v>
      </c>
      <c r="B50" s="41" t="s">
        <v>58</v>
      </c>
      <c r="C50" s="46">
        <v>450</v>
      </c>
    </row>
    <row r="51" spans="1:3" s="9" customFormat="1" ht="25.5">
      <c r="A51" s="41" t="s">
        <v>59</v>
      </c>
      <c r="B51" s="41" t="s">
        <v>60</v>
      </c>
      <c r="C51" s="46">
        <v>112.5</v>
      </c>
    </row>
    <row r="52" spans="1:3" s="9" customFormat="1" ht="14.25">
      <c r="A52" s="41" t="s">
        <v>155</v>
      </c>
      <c r="B52" s="41" t="s">
        <v>156</v>
      </c>
      <c r="C52" s="46">
        <v>920</v>
      </c>
    </row>
    <row r="53" spans="1:3" s="9" customFormat="1" ht="14.25">
      <c r="A53" s="41" t="s">
        <v>61</v>
      </c>
      <c r="B53" s="41" t="s">
        <v>62</v>
      </c>
      <c r="C53" s="46">
        <v>725</v>
      </c>
    </row>
    <row r="54" spans="1:3" s="9" customFormat="1" ht="14.25">
      <c r="A54" s="41" t="s">
        <v>63</v>
      </c>
      <c r="B54" s="41" t="s">
        <v>64</v>
      </c>
      <c r="C54" s="46">
        <v>337.5</v>
      </c>
    </row>
    <row r="55" spans="1:3" s="9" customFormat="1" ht="14.25">
      <c r="A55" s="41" t="s">
        <v>65</v>
      </c>
      <c r="B55" s="41" t="s">
        <v>66</v>
      </c>
      <c r="C55" s="46">
        <v>450</v>
      </c>
    </row>
    <row r="56" spans="1:3" s="9" customFormat="1" ht="14.25">
      <c r="A56" s="41" t="s">
        <v>72</v>
      </c>
      <c r="B56" s="41" t="s">
        <v>66</v>
      </c>
      <c r="C56" s="46">
        <v>1200</v>
      </c>
    </row>
    <row r="57" spans="1:3" s="9" customFormat="1" ht="14.25">
      <c r="A57" s="41" t="s">
        <v>75</v>
      </c>
      <c r="B57" s="41"/>
      <c r="C57" s="47">
        <v>2000</v>
      </c>
    </row>
    <row r="58" spans="1:3" s="9" customFormat="1" ht="14.25">
      <c r="A58" s="41" t="s">
        <v>76</v>
      </c>
      <c r="B58" s="41" t="s">
        <v>77</v>
      </c>
      <c r="C58" s="47">
        <v>20937.97</v>
      </c>
    </row>
    <row r="59" spans="1:3" s="9" customFormat="1" ht="14.25">
      <c r="A59" s="41" t="s">
        <v>78</v>
      </c>
      <c r="B59" s="41" t="s">
        <v>79</v>
      </c>
      <c r="C59" s="46">
        <v>2900</v>
      </c>
    </row>
    <row r="60" spans="1:3" s="9" customFormat="1" ht="14.25">
      <c r="A60" s="41" t="s">
        <v>80</v>
      </c>
      <c r="B60" s="41" t="s">
        <v>81</v>
      </c>
      <c r="C60" s="46">
        <v>225</v>
      </c>
    </row>
    <row r="61" spans="1:3" s="9" customFormat="1" ht="14.25">
      <c r="A61" s="41" t="s">
        <v>83</v>
      </c>
      <c r="B61" s="41" t="s">
        <v>84</v>
      </c>
      <c r="C61" s="46">
        <v>225</v>
      </c>
    </row>
    <row r="62" spans="1:3" s="9" customFormat="1" ht="14.25">
      <c r="A62" s="41" t="s">
        <v>85</v>
      </c>
      <c r="B62" s="41" t="s">
        <v>86</v>
      </c>
      <c r="C62" s="46">
        <v>1800</v>
      </c>
    </row>
    <row r="63" spans="1:3" s="9" customFormat="1" ht="14.25">
      <c r="A63" s="41" t="s">
        <v>90</v>
      </c>
      <c r="B63" s="41" t="s">
        <v>89</v>
      </c>
      <c r="C63" s="46">
        <v>1450</v>
      </c>
    </row>
    <row r="64" spans="1:3" s="9" customFormat="1" ht="25.5">
      <c r="A64" s="41" t="s">
        <v>145</v>
      </c>
      <c r="B64" s="41" t="s">
        <v>146</v>
      </c>
      <c r="C64" s="46">
        <v>6089.2</v>
      </c>
    </row>
    <row r="65" spans="1:3" s="9" customFormat="1" ht="14.25">
      <c r="A65" s="41" t="s">
        <v>91</v>
      </c>
      <c r="B65" s="41" t="s">
        <v>92</v>
      </c>
      <c r="C65" s="47">
        <v>2510</v>
      </c>
    </row>
    <row r="66" spans="1:3" s="9" customFormat="1" ht="14.25">
      <c r="A66" s="41" t="s">
        <v>94</v>
      </c>
      <c r="B66" s="41" t="s">
        <v>95</v>
      </c>
      <c r="C66" s="46">
        <v>1042.5</v>
      </c>
    </row>
    <row r="67" spans="1:3" s="9" customFormat="1" ht="14.25">
      <c r="A67" s="41" t="s">
        <v>97</v>
      </c>
      <c r="B67" s="41" t="s">
        <v>98</v>
      </c>
      <c r="C67" s="46">
        <v>5839.47</v>
      </c>
    </row>
    <row r="68" spans="1:3" s="9" customFormat="1" ht="25.5">
      <c r="A68" s="41" t="s">
        <v>99</v>
      </c>
      <c r="B68" s="41" t="s">
        <v>100</v>
      </c>
      <c r="C68" s="46">
        <v>450</v>
      </c>
    </row>
    <row r="69" spans="1:3" s="9" customFormat="1" ht="14.25">
      <c r="A69" s="41" t="s">
        <v>102</v>
      </c>
      <c r="B69" s="41" t="s">
        <v>103</v>
      </c>
      <c r="C69" s="46">
        <v>500</v>
      </c>
    </row>
    <row r="70" spans="1:3" s="9" customFormat="1" ht="14.25">
      <c r="A70" s="41" t="s">
        <v>104</v>
      </c>
      <c r="B70" s="41" t="s">
        <v>105</v>
      </c>
      <c r="C70" s="46">
        <v>968.65</v>
      </c>
    </row>
    <row r="71" spans="1:3" s="9" customFormat="1" ht="14.25">
      <c r="A71" s="41" t="s">
        <v>106</v>
      </c>
      <c r="B71" s="41" t="s">
        <v>107</v>
      </c>
      <c r="C71" s="46">
        <v>225</v>
      </c>
    </row>
    <row r="72" spans="1:3" s="9" customFormat="1" ht="14.25">
      <c r="A72" s="41" t="s">
        <v>108</v>
      </c>
      <c r="B72" s="41" t="s">
        <v>109</v>
      </c>
      <c r="C72" s="46">
        <v>50181</v>
      </c>
    </row>
    <row r="73" spans="1:3" s="9" customFormat="1" ht="14.25">
      <c r="A73" s="41" t="s">
        <v>111</v>
      </c>
      <c r="B73" s="42" t="s">
        <v>112</v>
      </c>
      <c r="C73" s="46">
        <v>2700</v>
      </c>
    </row>
    <row r="74" spans="1:3" s="9" customFormat="1" ht="14.25">
      <c r="A74" s="9" t="s">
        <v>113</v>
      </c>
      <c r="B74" s="42" t="s">
        <v>121</v>
      </c>
      <c r="C74" s="46">
        <v>112.5</v>
      </c>
    </row>
    <row r="75" spans="1:3" s="9" customFormat="1" ht="14.25">
      <c r="A75" s="41" t="s">
        <v>114</v>
      </c>
      <c r="B75" s="42" t="s">
        <v>120</v>
      </c>
      <c r="C75" s="46">
        <v>4581.9</v>
      </c>
    </row>
    <row r="76" spans="1:3" s="9" customFormat="1" ht="14.25">
      <c r="A76" s="41" t="s">
        <v>115</v>
      </c>
      <c r="B76" s="42" t="s">
        <v>120</v>
      </c>
      <c r="C76" s="46">
        <v>375</v>
      </c>
    </row>
    <row r="77" spans="1:3" s="9" customFormat="1" ht="14.25">
      <c r="A77" s="41" t="s">
        <v>116</v>
      </c>
      <c r="B77" s="42" t="s">
        <v>122</v>
      </c>
      <c r="C77" s="46">
        <v>225</v>
      </c>
    </row>
    <row r="78" spans="1:3" s="9" customFormat="1" ht="25.5">
      <c r="A78" s="41" t="s">
        <v>117</v>
      </c>
      <c r="B78" s="42" t="s">
        <v>123</v>
      </c>
      <c r="C78" s="46">
        <v>55550</v>
      </c>
    </row>
    <row r="79" spans="1:3" s="9" customFormat="1" ht="14.25">
      <c r="A79" s="41" t="s">
        <v>118</v>
      </c>
      <c r="B79" s="42" t="s">
        <v>124</v>
      </c>
      <c r="C79" s="46">
        <v>29646.65</v>
      </c>
    </row>
    <row r="80" spans="1:3" s="9" customFormat="1" ht="14.25">
      <c r="A80" s="41" t="s">
        <v>119</v>
      </c>
      <c r="B80" s="42" t="s">
        <v>125</v>
      </c>
      <c r="C80" s="46">
        <v>450</v>
      </c>
    </row>
    <row r="81" spans="1:3" s="9" customFormat="1" ht="14.25">
      <c r="A81" s="41" t="s">
        <v>127</v>
      </c>
      <c r="B81" s="42" t="s">
        <v>128</v>
      </c>
      <c r="C81" s="46">
        <v>675</v>
      </c>
    </row>
    <row r="82" spans="1:3" s="9" customFormat="1" ht="14.25">
      <c r="A82" s="41" t="s">
        <v>129</v>
      </c>
      <c r="B82" s="42" t="s">
        <v>128</v>
      </c>
      <c r="C82" s="46">
        <v>675</v>
      </c>
    </row>
    <row r="83" spans="1:3" s="9" customFormat="1" ht="14.25">
      <c r="A83" s="41" t="s">
        <v>131</v>
      </c>
      <c r="B83" s="42" t="s">
        <v>133</v>
      </c>
      <c r="C83" s="46">
        <v>1497.28</v>
      </c>
    </row>
    <row r="84" spans="1:3" s="9" customFormat="1" ht="25.5">
      <c r="A84" s="41" t="s">
        <v>132</v>
      </c>
      <c r="B84" s="41" t="s">
        <v>134</v>
      </c>
      <c r="C84" s="46">
        <v>3892.98</v>
      </c>
    </row>
    <row r="85" spans="1:3" s="9" customFormat="1" ht="14.25">
      <c r="A85" s="41" t="s">
        <v>135</v>
      </c>
      <c r="B85" s="41" t="s">
        <v>134</v>
      </c>
      <c r="C85" s="46">
        <v>1000</v>
      </c>
    </row>
    <row r="86" spans="1:3" s="9" customFormat="1" ht="14.25">
      <c r="A86" s="41" t="s">
        <v>136</v>
      </c>
      <c r="B86" s="41" t="s">
        <v>137</v>
      </c>
      <c r="C86" s="46">
        <v>900</v>
      </c>
    </row>
    <row r="87" spans="1:3" s="9" customFormat="1" ht="14.25">
      <c r="A87" s="41" t="s">
        <v>138</v>
      </c>
      <c r="B87" s="41" t="s">
        <v>139</v>
      </c>
      <c r="C87" s="46">
        <v>1020</v>
      </c>
    </row>
    <row r="88" spans="1:3" s="9" customFormat="1" ht="14.25">
      <c r="A88" s="41" t="s">
        <v>141</v>
      </c>
      <c r="B88" s="41" t="s">
        <v>142</v>
      </c>
      <c r="C88" s="46">
        <v>54.1</v>
      </c>
    </row>
    <row r="89" spans="1:3" s="9" customFormat="1" ht="14.25">
      <c r="A89" s="41" t="s">
        <v>147</v>
      </c>
      <c r="B89" s="41" t="s">
        <v>148</v>
      </c>
      <c r="C89" s="46">
        <v>1497.3</v>
      </c>
    </row>
    <row r="90" spans="1:3" s="9" customFormat="1" ht="14.25">
      <c r="A90" s="41" t="s">
        <v>149</v>
      </c>
      <c r="B90" s="41" t="s">
        <v>148</v>
      </c>
      <c r="C90" s="46">
        <v>675</v>
      </c>
    </row>
    <row r="91" spans="1:3" ht="15">
      <c r="A91" s="8" t="s">
        <v>34</v>
      </c>
      <c r="B91" s="16"/>
      <c r="C91" s="30">
        <f>SUM(C92:C93)</f>
        <v>1022</v>
      </c>
    </row>
    <row r="92" spans="1:3" ht="14.25">
      <c r="A92" s="14" t="s">
        <v>34</v>
      </c>
      <c r="B92" s="16" t="s">
        <v>71</v>
      </c>
      <c r="C92" s="46">
        <v>632</v>
      </c>
    </row>
    <row r="93" spans="1:3" ht="14.25">
      <c r="A93" s="14" t="s">
        <v>140</v>
      </c>
      <c r="B93" s="16" t="s">
        <v>139</v>
      </c>
      <c r="C93" s="46">
        <v>390</v>
      </c>
    </row>
    <row r="94" spans="1:3" ht="15">
      <c r="A94" s="8" t="s">
        <v>36</v>
      </c>
      <c r="B94" s="16"/>
      <c r="C94" s="31">
        <f>SUM(C95:C102)</f>
        <v>1921.75</v>
      </c>
    </row>
    <row r="95" spans="1:3" ht="14.25">
      <c r="A95" s="14" t="s">
        <v>67</v>
      </c>
      <c r="B95" s="16" t="s">
        <v>68</v>
      </c>
      <c r="C95" s="46">
        <v>50</v>
      </c>
    </row>
    <row r="96" spans="1:3" ht="14.25">
      <c r="A96" s="14" t="s">
        <v>69</v>
      </c>
      <c r="B96" s="16" t="s">
        <v>70</v>
      </c>
      <c r="C96" s="46">
        <v>284.75</v>
      </c>
    </row>
    <row r="97" spans="1:3" ht="14.25">
      <c r="A97" s="14" t="s">
        <v>73</v>
      </c>
      <c r="B97" s="16" t="s">
        <v>74</v>
      </c>
      <c r="C97" s="46">
        <v>390</v>
      </c>
    </row>
    <row r="98" spans="1:3" ht="14.25">
      <c r="A98" s="14" t="s">
        <v>158</v>
      </c>
      <c r="B98" s="16" t="s">
        <v>93</v>
      </c>
      <c r="C98" s="46">
        <v>184</v>
      </c>
    </row>
    <row r="99" spans="1:3" ht="14.25">
      <c r="A99" s="14" t="s">
        <v>110</v>
      </c>
      <c r="B99" s="16" t="s">
        <v>107</v>
      </c>
      <c r="C99" s="46">
        <v>120</v>
      </c>
    </row>
    <row r="100" spans="1:3" ht="14.25">
      <c r="A100" s="14" t="s">
        <v>159</v>
      </c>
      <c r="B100" s="16" t="s">
        <v>160</v>
      </c>
      <c r="C100" s="46">
        <v>413</v>
      </c>
    </row>
    <row r="101" spans="1:3" ht="14.25">
      <c r="A101" s="14" t="s">
        <v>161</v>
      </c>
      <c r="B101" s="16" t="s">
        <v>162</v>
      </c>
      <c r="C101" s="46">
        <v>250</v>
      </c>
    </row>
    <row r="102" spans="1:3" ht="14.25">
      <c r="A102" s="14" t="s">
        <v>163</v>
      </c>
      <c r="B102" s="16" t="s">
        <v>164</v>
      </c>
      <c r="C102" s="46">
        <v>230</v>
      </c>
    </row>
    <row r="103" spans="1:9" ht="38.25">
      <c r="A103" s="12" t="s">
        <v>165</v>
      </c>
      <c r="B103" s="20"/>
      <c r="C103" s="23">
        <f>C18-C21</f>
        <v>-84676.348</v>
      </c>
      <c r="G103" s="2"/>
      <c r="H103" s="2"/>
      <c r="I103" s="2"/>
    </row>
    <row r="104" spans="7:9" ht="12.75">
      <c r="G104" s="2"/>
      <c r="H104" s="2"/>
      <c r="I104" s="2"/>
    </row>
    <row r="105" spans="1:9" ht="12.75">
      <c r="A105" s="17" t="s">
        <v>29</v>
      </c>
      <c r="C105" s="18" t="s">
        <v>30</v>
      </c>
      <c r="G105" s="2"/>
      <c r="H105" s="2"/>
      <c r="I105" s="2"/>
    </row>
    <row r="106" spans="7:9" ht="12.75">
      <c r="G106" s="2"/>
      <c r="H106" s="2"/>
      <c r="I106" s="2"/>
    </row>
    <row r="107" spans="1:9" ht="12.75">
      <c r="A107" s="1" t="s">
        <v>20</v>
      </c>
      <c r="G107" s="48"/>
      <c r="H107" s="48"/>
      <c r="I107" s="48"/>
    </row>
    <row r="108" spans="1:9" ht="12.75">
      <c r="A108" s="1" t="s">
        <v>21</v>
      </c>
      <c r="C108" t="s">
        <v>31</v>
      </c>
      <c r="G108" s="49"/>
      <c r="H108" s="48"/>
      <c r="I108" s="48"/>
    </row>
    <row r="109" spans="3:9" ht="12.75">
      <c r="C109" t="s">
        <v>22</v>
      </c>
      <c r="G109" s="50"/>
      <c r="H109" s="50"/>
      <c r="I109" s="50"/>
    </row>
    <row r="112" ht="12.75">
      <c r="C11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2015-02-13T13:21:25Z</cp:lastPrinted>
  <dcterms:created xsi:type="dcterms:W3CDTF">1996-10-08T23:32:33Z</dcterms:created>
  <dcterms:modified xsi:type="dcterms:W3CDTF">2015-02-13T13:24:10Z</dcterms:modified>
  <cp:category/>
  <cp:version/>
  <cp:contentType/>
  <cp:contentStatus/>
</cp:coreProperties>
</file>