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рова,51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<sst xmlns="http://schemas.openxmlformats.org/spreadsheetml/2006/main" count="115" uniqueCount="109">
  <si>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</si>
  <si>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</si>
  <si>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</si>
  <si>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</si>
  <si>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</si>
  <si>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</si>
  <si>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</si>
  <si>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</si>
  <si>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</si>
  <si>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</si>
  <si>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</si>
  <si>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</si>
  <si>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</si>
  <si>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</si>
  <si>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</si>
  <si>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</si>
  <si>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</si>
  <si>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</si>
  <si>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</si>
  <si>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</si>
  <si>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</si>
  <si>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</si>
  <si>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</si>
  <si>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</si>
  <si>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</si>
  <si>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</si>
  <si>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</si>
  <si>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</si>
  <si>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</si>
  <si>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</si>
  <si>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</si>
  <si>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</si>
  <si>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</si>
  <si>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</si>
  <si>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</si>
  <si>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</si>
  <si>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</si>
  <si>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t>(36=00.за1чел) ежемесячно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</si>
  <si>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Сахарова, д.51  </t>
    </r>
    <r>
      <rPr>
        <b/>
        <sz val="12"/>
        <rFont val="Arial"/>
        <family val="2"/>
      </rPr>
      <t xml:space="preserve">   </t>
    </r>
  </si>
  <si>
    <t>1400=00 (ежемесячно)</t>
  </si>
  <si>
    <t>чистка канализации тросом (стояк кухни)</t>
  </si>
  <si>
    <t>21.02.2014г.</t>
  </si>
  <si>
    <t>ремонт водостоков (установка водосточной трубы Ф130 с выпуском, крепеж выпуска)</t>
  </si>
  <si>
    <t>27.03.2014г.</t>
  </si>
  <si>
    <t>ремонт скамеек у подъездов</t>
  </si>
  <si>
    <t>28.03.2014г.</t>
  </si>
  <si>
    <t>снятие показаний приборов учета ТЭ</t>
  </si>
  <si>
    <t>лопата деревян</t>
  </si>
  <si>
    <t>пакеты д/мусора, щетка</t>
  </si>
  <si>
    <t>Вознаграждение управляющей организации</t>
  </si>
  <si>
    <t>снятие показаний внутриквартирных приборов учета</t>
  </si>
  <si>
    <t>23.05.2014г.</t>
  </si>
  <si>
    <t>замена общедомового прибора учета холодой воды</t>
  </si>
  <si>
    <t>27.05.2014г.</t>
  </si>
  <si>
    <t>изготовление заглуш на элеват узел</t>
  </si>
  <si>
    <t>03.06.2014г.</t>
  </si>
  <si>
    <t>чистка канализации тросом (подвал 1 подъезд)</t>
  </si>
  <si>
    <t>замена канализационного кухонного стояка (подвал 1 подъезд)</t>
  </si>
  <si>
    <t>04.06.2014г.</t>
  </si>
  <si>
    <t>июнь 2014г.</t>
  </si>
  <si>
    <t>апрель 2014г.</t>
  </si>
  <si>
    <t>март 2014г.</t>
  </si>
  <si>
    <t>18.06.2014г.</t>
  </si>
  <si>
    <t>ремонт крыльца - укладка плитки</t>
  </si>
  <si>
    <t>установка заглушек на вводе системы отопления</t>
  </si>
  <si>
    <t>01.07.2014г.</t>
  </si>
  <si>
    <t>разблиновка элеватора</t>
  </si>
  <si>
    <t>15.07.2014г.</t>
  </si>
  <si>
    <t>промывка и опрессовка системы отопления</t>
  </si>
  <si>
    <t>27.07.2014г.</t>
  </si>
  <si>
    <t>август 2014г.</t>
  </si>
  <si>
    <t>21.06.2014г.; 09.09.2014г.</t>
  </si>
  <si>
    <t>запуск системы отопления</t>
  </si>
  <si>
    <t>16.09.2014г.</t>
  </si>
  <si>
    <t>замена ламп освещения в подвале</t>
  </si>
  <si>
    <t>23.09.2014г.</t>
  </si>
  <si>
    <t>покраска входных дверей</t>
  </si>
  <si>
    <t>24.09.2014г.</t>
  </si>
  <si>
    <t>98=37 (1,2,3квартал)</t>
  </si>
  <si>
    <t xml:space="preserve">уборка песка в подвал для подсыпки тротуаров </t>
  </si>
  <si>
    <t>12.11.2014г.</t>
  </si>
  <si>
    <t>лопата пластмас</t>
  </si>
  <si>
    <t>15.11.2014г.</t>
  </si>
  <si>
    <t>гравий</t>
  </si>
  <si>
    <t xml:space="preserve">ремонт водосточной трубы </t>
  </si>
  <si>
    <t>18.11.2014г.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</si>
  <si>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февраль - декабрь  </t>
    </r>
    <r>
      <rPr>
        <b/>
        <sz val="12"/>
        <rFont val="Arial"/>
        <family val="2"/>
      </rPr>
      <t xml:space="preserve"> 2014 г.</t>
    </r>
  </si>
  <si>
    <t xml:space="preserve">     Вывоз ТБО (февраль-декабрь)</t>
  </si>
  <si>
    <t>март - декабрь</t>
  </si>
  <si>
    <t>обследование подвальных помещений</t>
  </si>
  <si>
    <t>29.10.2014г.</t>
  </si>
  <si>
    <t>замок навесной</t>
  </si>
  <si>
    <t>30.09.2014г.</t>
  </si>
  <si>
    <t>Замена панели вызова подъезд №1</t>
  </si>
  <si>
    <t>тряпка, швабра, совок, ведро, метла с черенком</t>
  </si>
  <si>
    <t>31.10.2014г.</t>
  </si>
  <si>
    <t>изготовление домофон ключа</t>
  </si>
  <si>
    <t>соль</t>
  </si>
  <si>
    <t>09.12.2014г.</t>
  </si>
  <si>
    <t xml:space="preserve">замена ламп </t>
  </si>
  <si>
    <t>30.12.2014г.</t>
  </si>
  <si>
    <t>24.12.2014г.</t>
  </si>
  <si>
    <t>На 01.01.15г. остаток оплаченных денежных средств собственников за содержание и ремонт жилого дома составляет</t>
  </si>
  <si>
    <t xml:space="preserve">     Уборка придомовой территории, лестничных площадок  </t>
  </si>
  <si>
    <t xml:space="preserve">На руки в месяц 1500=00; налоги 742=50 </t>
  </si>
  <si>
    <t xml:space="preserve">     Оплата старшему по дому (февраль-декабрь) за период июль - август оплаты нет</t>
  </si>
  <si>
    <t>Дворник за период на руки 40530=00; налоги 20062=35;  Уборщица (октябрь - декабрь) на руки 6000=00; налоги 2970=00</t>
  </si>
  <si>
    <t>перчатки, черенок, мешок д/мусора, щетка-метла д/пола</t>
  </si>
  <si>
    <t>щетка, черенок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</si>
</sst>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  <font>
      <sz val="11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9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4">
      <selection activeCell="C9" sqref="C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38</v>
      </c>
      <c r="B2" s="47"/>
      <c r="C2" s="47"/>
    </row>
    <row r="3" spans="1:3" ht="15.75">
      <c r="A3" s="47" t="s">
        <v>86</v>
      </c>
      <c r="B3" s="47"/>
      <c r="C3" s="47"/>
    </row>
    <row r="5" spans="2:3" ht="12.75">
      <c r="B5" s="1" t="s">
        <v>1</v>
      </c>
      <c r="C5" s="2">
        <v>1299.1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1299.1</v>
      </c>
    </row>
    <row r="8" spans="2:3" ht="12.75">
      <c r="B8" s="1" t="s">
        <v>4</v>
      </c>
      <c r="C8">
        <v>28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0</v>
      </c>
    </row>
    <row r="12" spans="1:3" ht="12.75">
      <c r="A12" s="3" t="s">
        <v>7</v>
      </c>
      <c r="B12" s="4"/>
      <c r="C12" s="12">
        <v>242948.1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242948.1</v>
      </c>
    </row>
    <row r="15" spans="1:3" ht="12.75">
      <c r="A15" s="3" t="s">
        <v>10</v>
      </c>
      <c r="B15" s="33"/>
      <c r="C15" s="5">
        <v>204509.09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204509.09</v>
      </c>
    </row>
    <row r="18" spans="1:3" ht="12.75">
      <c r="A18" s="14" t="s">
        <v>13</v>
      </c>
      <c r="B18" s="15"/>
      <c r="C18" s="26">
        <f>C11+C17</f>
        <v>204509.09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202101.705</v>
      </c>
    </row>
    <row r="22" spans="1:3" ht="14.25">
      <c r="A22" s="7" t="s">
        <v>16</v>
      </c>
      <c r="B22" s="4"/>
      <c r="C22" s="27"/>
    </row>
    <row r="23" spans="1:3" ht="15">
      <c r="A23" s="13" t="s">
        <v>49</v>
      </c>
      <c r="B23" s="21">
        <v>0.15</v>
      </c>
      <c r="C23" s="28">
        <f>C14*0.15</f>
        <v>36442.215</v>
      </c>
    </row>
    <row r="24" spans="1:3" ht="25.5">
      <c r="A24" s="13" t="s">
        <v>24</v>
      </c>
      <c r="B24" s="17"/>
      <c r="C24" s="28">
        <f>C26+C27+C32+C35+C37+C59+C62</f>
        <v>165659.49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5">
        <v>2105.78</v>
      </c>
    </row>
    <row r="27" spans="1:3" ht="15">
      <c r="A27" s="8" t="s">
        <v>17</v>
      </c>
      <c r="B27" s="4"/>
      <c r="C27" s="35">
        <f>SUM(C28:C31)</f>
        <v>37505.61</v>
      </c>
    </row>
    <row r="28" spans="1:3" ht="14.25">
      <c r="A28" s="16" t="s">
        <v>25</v>
      </c>
      <c r="B28" s="18" t="s">
        <v>78</v>
      </c>
      <c r="C28" s="44">
        <v>295.11</v>
      </c>
    </row>
    <row r="29" spans="1:3" ht="25.5">
      <c r="A29" s="16" t="s">
        <v>105</v>
      </c>
      <c r="B29" s="46" t="s">
        <v>104</v>
      </c>
      <c r="C29" s="44">
        <v>20182.5</v>
      </c>
    </row>
    <row r="30" spans="1:3" ht="14.25" customHeight="1">
      <c r="A30" s="16" t="s">
        <v>87</v>
      </c>
      <c r="B30" s="43" t="s">
        <v>37</v>
      </c>
      <c r="C30" s="44">
        <v>17028</v>
      </c>
    </row>
    <row r="31" spans="1:3" ht="14.25">
      <c r="A31" s="16" t="s">
        <v>27</v>
      </c>
      <c r="B31" s="18" t="s">
        <v>26</v>
      </c>
      <c r="C31" s="29"/>
    </row>
    <row r="32" spans="1:3" ht="15">
      <c r="A32" s="8" t="s">
        <v>18</v>
      </c>
      <c r="B32" s="4"/>
      <c r="C32" s="35">
        <f>SUM(C33+C34)</f>
        <v>71587.35</v>
      </c>
    </row>
    <row r="33" spans="1:3" ht="63.75">
      <c r="A33" s="16" t="s">
        <v>103</v>
      </c>
      <c r="B33" s="43" t="s">
        <v>106</v>
      </c>
      <c r="C33" s="44">
        <v>69562.35</v>
      </c>
    </row>
    <row r="34" spans="1:3" ht="14.25">
      <c r="A34" s="16" t="s">
        <v>28</v>
      </c>
      <c r="B34" s="4" t="s">
        <v>71</v>
      </c>
      <c r="C34" s="44">
        <v>2025</v>
      </c>
    </row>
    <row r="35" spans="1:3" ht="15">
      <c r="A35" s="8" t="s">
        <v>19</v>
      </c>
      <c r="B35" s="4"/>
      <c r="C35" s="35">
        <f>SUM(C36)</f>
        <v>15400</v>
      </c>
    </row>
    <row r="36" spans="1:3" ht="14.25">
      <c r="A36" s="16" t="s">
        <v>29</v>
      </c>
      <c r="B36" s="18" t="s">
        <v>39</v>
      </c>
      <c r="C36" s="44">
        <v>15400</v>
      </c>
    </row>
    <row r="37" spans="1:3" ht="25.5">
      <c r="A37" s="8" t="s">
        <v>30</v>
      </c>
      <c r="B37" s="4"/>
      <c r="C37" s="35">
        <f>SUM(C38:C58)</f>
        <v>35929.6</v>
      </c>
    </row>
    <row r="38" spans="1:3" ht="14.25">
      <c r="A38" s="9" t="s">
        <v>46</v>
      </c>
      <c r="B38" s="18" t="s">
        <v>88</v>
      </c>
      <c r="C38" s="44">
        <v>1125</v>
      </c>
    </row>
    <row r="39" spans="1:3" s="11" customFormat="1" ht="14.25">
      <c r="A39" s="9" t="s">
        <v>40</v>
      </c>
      <c r="B39" s="10" t="s">
        <v>41</v>
      </c>
      <c r="C39" s="44">
        <v>550</v>
      </c>
    </row>
    <row r="40" spans="1:3" s="11" customFormat="1" ht="25.5">
      <c r="A40" s="9" t="s">
        <v>42</v>
      </c>
      <c r="B40" s="10" t="s">
        <v>43</v>
      </c>
      <c r="C40" s="44">
        <v>1520</v>
      </c>
    </row>
    <row r="41" spans="1:3" s="11" customFormat="1" ht="14.25">
      <c r="A41" s="9" t="s">
        <v>44</v>
      </c>
      <c r="B41" s="10" t="s">
        <v>45</v>
      </c>
      <c r="C41" s="44">
        <v>1550</v>
      </c>
    </row>
    <row r="42" spans="1:3" s="11" customFormat="1" ht="14.25">
      <c r="A42" s="9" t="s">
        <v>50</v>
      </c>
      <c r="B42" s="10" t="s">
        <v>51</v>
      </c>
      <c r="C42" s="44">
        <v>450</v>
      </c>
    </row>
    <row r="43" spans="1:3" s="11" customFormat="1" ht="14.25">
      <c r="A43" s="9" t="s">
        <v>52</v>
      </c>
      <c r="B43" s="10" t="s">
        <v>53</v>
      </c>
      <c r="C43" s="44">
        <v>4995.95</v>
      </c>
    </row>
    <row r="44" spans="1:3" s="11" customFormat="1" ht="14.25">
      <c r="A44" s="9" t="s">
        <v>54</v>
      </c>
      <c r="B44" s="10" t="s">
        <v>53</v>
      </c>
      <c r="C44" s="44">
        <v>225</v>
      </c>
    </row>
    <row r="45" spans="1:3" s="11" customFormat="1" ht="14.25">
      <c r="A45" s="9" t="s">
        <v>56</v>
      </c>
      <c r="B45" s="10" t="s">
        <v>55</v>
      </c>
      <c r="C45" s="44">
        <v>1497.3</v>
      </c>
    </row>
    <row r="46" spans="1:3" s="11" customFormat="1" ht="14.25" customHeight="1">
      <c r="A46" s="9" t="s">
        <v>57</v>
      </c>
      <c r="B46" s="10" t="s">
        <v>58</v>
      </c>
      <c r="C46" s="45">
        <v>6702.9</v>
      </c>
    </row>
    <row r="47" spans="1:3" s="11" customFormat="1" ht="14.25">
      <c r="A47" s="9" t="s">
        <v>63</v>
      </c>
      <c r="B47" s="10" t="s">
        <v>62</v>
      </c>
      <c r="C47" s="44">
        <v>225</v>
      </c>
    </row>
    <row r="48" spans="1:3" s="11" customFormat="1" ht="14.25">
      <c r="A48" s="9" t="s">
        <v>64</v>
      </c>
      <c r="B48" s="10" t="s">
        <v>65</v>
      </c>
      <c r="C48" s="44">
        <v>450</v>
      </c>
    </row>
    <row r="49" spans="1:3" s="11" customFormat="1" ht="14.25">
      <c r="A49" s="9" t="s">
        <v>66</v>
      </c>
      <c r="B49" s="10" t="s">
        <v>67</v>
      </c>
      <c r="C49" s="44">
        <v>450</v>
      </c>
    </row>
    <row r="50" spans="1:3" s="11" customFormat="1" ht="14.25">
      <c r="A50" s="9" t="s">
        <v>68</v>
      </c>
      <c r="B50" s="10" t="s">
        <v>69</v>
      </c>
      <c r="C50" s="44">
        <v>4100</v>
      </c>
    </row>
    <row r="51" spans="1:3" s="11" customFormat="1" ht="14.25">
      <c r="A51" s="9" t="s">
        <v>72</v>
      </c>
      <c r="B51" s="10" t="s">
        <v>73</v>
      </c>
      <c r="C51" s="44">
        <v>225</v>
      </c>
    </row>
    <row r="52" spans="1:3" s="11" customFormat="1" ht="14.25">
      <c r="A52" s="9" t="s">
        <v>76</v>
      </c>
      <c r="B52" s="10" t="s">
        <v>77</v>
      </c>
      <c r="C52" s="44">
        <v>2662.3</v>
      </c>
    </row>
    <row r="53" spans="1:3" s="11" customFormat="1" ht="14.25">
      <c r="A53" s="9" t="s">
        <v>89</v>
      </c>
      <c r="B53" s="10" t="s">
        <v>90</v>
      </c>
      <c r="C53" s="44">
        <v>112.5</v>
      </c>
    </row>
    <row r="54" spans="1:3" s="11" customFormat="1" ht="14.25">
      <c r="A54" s="9" t="s">
        <v>93</v>
      </c>
      <c r="B54" s="10" t="s">
        <v>92</v>
      </c>
      <c r="C54" s="44">
        <v>5990</v>
      </c>
    </row>
    <row r="55" spans="1:3" s="11" customFormat="1" ht="14.25">
      <c r="A55" s="9" t="s">
        <v>79</v>
      </c>
      <c r="B55" s="10" t="s">
        <v>80</v>
      </c>
      <c r="C55" s="44">
        <v>748.65</v>
      </c>
    </row>
    <row r="56" spans="1:3" s="11" customFormat="1" ht="14.25">
      <c r="A56" s="9" t="s">
        <v>83</v>
      </c>
      <c r="B56" s="10" t="s">
        <v>80</v>
      </c>
      <c r="C56" s="44">
        <v>1000</v>
      </c>
    </row>
    <row r="57" spans="1:3" s="11" customFormat="1" ht="14.25">
      <c r="A57" s="9" t="s">
        <v>84</v>
      </c>
      <c r="B57" s="10" t="s">
        <v>85</v>
      </c>
      <c r="C57" s="44">
        <v>675</v>
      </c>
    </row>
    <row r="58" spans="1:3" s="11" customFormat="1" ht="14.25">
      <c r="A58" s="9" t="s">
        <v>84</v>
      </c>
      <c r="B58" s="10" t="s">
        <v>101</v>
      </c>
      <c r="C58" s="44">
        <v>675</v>
      </c>
    </row>
    <row r="59" spans="1:3" ht="15">
      <c r="A59" s="8" t="s">
        <v>35</v>
      </c>
      <c r="B59" s="18"/>
      <c r="C59" s="35">
        <f>SUM(C60:C61)</f>
        <v>750</v>
      </c>
    </row>
    <row r="60" spans="1:3" ht="14.25">
      <c r="A60" s="16" t="s">
        <v>74</v>
      </c>
      <c r="B60" s="4" t="s">
        <v>75</v>
      </c>
      <c r="C60" s="44">
        <v>300</v>
      </c>
    </row>
    <row r="61" spans="1:3" ht="14.25">
      <c r="A61" s="16" t="s">
        <v>99</v>
      </c>
      <c r="B61" s="18" t="s">
        <v>100</v>
      </c>
      <c r="C61" s="44">
        <v>450</v>
      </c>
    </row>
    <row r="62" spans="1:3" ht="15">
      <c r="A62" s="8" t="s">
        <v>36</v>
      </c>
      <c r="B62" s="18"/>
      <c r="C62" s="34">
        <f>SUM(C63:C71)</f>
        <v>2381.1499999999996</v>
      </c>
    </row>
    <row r="63" spans="1:3" ht="14.25">
      <c r="A63" s="16" t="s">
        <v>47</v>
      </c>
      <c r="B63" s="18" t="s">
        <v>61</v>
      </c>
      <c r="C63" s="44">
        <v>450</v>
      </c>
    </row>
    <row r="64" spans="1:3" ht="14.25">
      <c r="A64" s="16" t="s">
        <v>48</v>
      </c>
      <c r="B64" s="18" t="s">
        <v>60</v>
      </c>
      <c r="C64" s="44">
        <v>181</v>
      </c>
    </row>
    <row r="65" spans="1:3" ht="14.25">
      <c r="A65" s="16" t="s">
        <v>107</v>
      </c>
      <c r="B65" s="18" t="s">
        <v>59</v>
      </c>
      <c r="C65" s="44">
        <v>349.3</v>
      </c>
    </row>
    <row r="66" spans="1:3" ht="14.25">
      <c r="A66" s="16" t="s">
        <v>108</v>
      </c>
      <c r="B66" s="18" t="s">
        <v>70</v>
      </c>
      <c r="C66" s="44">
        <v>209</v>
      </c>
    </row>
    <row r="67" spans="1:3" ht="14.25">
      <c r="A67" s="16" t="s">
        <v>91</v>
      </c>
      <c r="B67" s="18" t="s">
        <v>92</v>
      </c>
      <c r="C67" s="44">
        <v>160</v>
      </c>
    </row>
    <row r="68" spans="1:3" ht="14.25">
      <c r="A68" s="16" t="s">
        <v>94</v>
      </c>
      <c r="B68" s="18" t="s">
        <v>95</v>
      </c>
      <c r="C68" s="44">
        <v>559.4</v>
      </c>
    </row>
    <row r="69" spans="1:3" ht="14.25">
      <c r="A69" s="16" t="s">
        <v>96</v>
      </c>
      <c r="B69" s="18" t="s">
        <v>95</v>
      </c>
      <c r="C69" s="44">
        <v>240</v>
      </c>
    </row>
    <row r="70" spans="1:3" ht="14.25">
      <c r="A70" s="16" t="s">
        <v>81</v>
      </c>
      <c r="B70" s="18" t="s">
        <v>82</v>
      </c>
      <c r="C70" s="44">
        <v>150</v>
      </c>
    </row>
    <row r="71" spans="1:3" ht="14.25">
      <c r="A71" s="16" t="s">
        <v>97</v>
      </c>
      <c r="B71" s="18" t="s">
        <v>98</v>
      </c>
      <c r="C71" s="44">
        <v>82.45</v>
      </c>
    </row>
    <row r="72" spans="1:3" ht="38.25">
      <c r="A72" s="14" t="s">
        <v>102</v>
      </c>
      <c r="B72" s="22"/>
      <c r="C72" s="25">
        <f>C18-C21</f>
        <v>2407.3850000000093</v>
      </c>
    </row>
    <row r="74" spans="1:3" ht="12.75">
      <c r="A74" s="19" t="s">
        <v>31</v>
      </c>
      <c r="C74" s="20" t="s">
        <v>32</v>
      </c>
    </row>
    <row r="76" ht="12.75">
      <c r="A76" s="1" t="s">
        <v>20</v>
      </c>
    </row>
    <row r="77" spans="1:3" ht="12.75">
      <c r="A77" s="1" t="s">
        <v>21</v>
      </c>
      <c r="C77" t="s">
        <v>33</v>
      </c>
    </row>
    <row r="78" ht="12.75">
      <c r="C78" t="s">
        <v>22</v>
      </c>
    </row>
    <row r="81" ht="12.75">
      <c r="C8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2015-03-27T13:57:17Z</cp:lastPrinted>
  <dcterms:created xsi:type="dcterms:W3CDTF">1996-10-08T23:32:33Z</dcterms:created>
  <dcterms:modified xsi:type="dcterms:W3CDTF">2015-03-31T05:42:19Z</dcterms:modified>
  <cp:category/>
  <cp:version/>
  <cp:contentType/>
  <cp:contentStatus/>
</cp:coreProperties>
</file>