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сипенко,44" sheetId="1" r:id="rId1"/>
  </sheets>
  <definedNames/>
  <calcPr fullCalcOnLoad="1" refMode="R1C1"/>
</workbook>
</file>

<file path=xl/sharedStrings.xml><?xml version="1.0" encoding="utf-8"?>
<sst xmlns="http://schemas.openxmlformats.org/spreadsheetml/2006/main" count="98" uniqueCount="94">
  <si>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</si>
  <si>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</si>
  <si>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</si>
  <si>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</si>
  <si>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</si>
  <si>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</si>
  <si>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</si>
  <si>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</si>
  <si>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</si>
  <si>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</si>
  <si>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</si>
  <si>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</si>
  <si>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</si>
  <si>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</si>
  <si>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</si>
  <si>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</si>
  <si>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</si>
  <si>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</si>
  <si>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</si>
  <si>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</si>
  <si>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</si>
  <si>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</si>
  <si>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</si>
  <si>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</si>
  <si>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</si>
  <si>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</si>
  <si>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</si>
  <si>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</si>
  <si>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</si>
  <si>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>гидропромывка систем отопления</t>
  </si>
  <si>
    <t xml:space="preserve">Директор ООО "Дельта" </t>
  </si>
  <si>
    <t>А.Н. Лебедев</t>
  </si>
  <si>
    <t>(                                   )</t>
  </si>
  <si>
    <t>Налог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</si>
  <si>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Осипенко, д.44  </t>
    </r>
    <r>
      <rPr>
        <b/>
        <sz val="12"/>
        <rFont val="Arial"/>
        <family val="2"/>
      </rPr>
      <t xml:space="preserve">   </t>
    </r>
  </si>
  <si>
    <t>4491=90 (ежемесячно)</t>
  </si>
  <si>
    <t>1497=30 (ежемесячно)</t>
  </si>
  <si>
    <t>электромонтажные работы</t>
  </si>
  <si>
    <t>ООО "Электротеплосеть"</t>
  </si>
  <si>
    <t>Водоканал</t>
  </si>
  <si>
    <t>Вологодская сбытовая комп</t>
  </si>
  <si>
    <t xml:space="preserve">     Дезинсекция</t>
  </si>
  <si>
    <t>(36=00.за1чел) ежемесячно</t>
  </si>
  <si>
    <t>чистка канализации тросом (подвал)</t>
  </si>
  <si>
    <t>28,29.12.2013г.</t>
  </si>
  <si>
    <t xml:space="preserve">КАП РЕМОНТ  (замена участка сетей канализации)  </t>
  </si>
  <si>
    <t>80 000=00</t>
  </si>
  <si>
    <t>материалы</t>
  </si>
  <si>
    <t>лопаты</t>
  </si>
  <si>
    <t>январь 2014г.</t>
  </si>
  <si>
    <t>ремонт подвального окна</t>
  </si>
  <si>
    <t>21.01.2014г.</t>
  </si>
  <si>
    <t>ремонт крана (подвал)</t>
  </si>
  <si>
    <t>10.04.2014г.</t>
  </si>
  <si>
    <t>13,17,20. 04.2014г.</t>
  </si>
  <si>
    <t>2070=00 (ежемесячно)</t>
  </si>
  <si>
    <t>Вознаграждение управляющей организации</t>
  </si>
  <si>
    <t>отключение системы отопления</t>
  </si>
  <si>
    <t>12.05.2014г.</t>
  </si>
  <si>
    <t xml:space="preserve">     Вывоз  мусора (трактор)</t>
  </si>
  <si>
    <t>08.05.2014г.</t>
  </si>
  <si>
    <t>заблиновка элеваторного узла</t>
  </si>
  <si>
    <t>03.06.2014г.</t>
  </si>
  <si>
    <t>25.06.2014г.</t>
  </si>
  <si>
    <t>чистка канализации тросом Дл = 10м</t>
  </si>
  <si>
    <t>28.07.2014г.</t>
  </si>
  <si>
    <t>июль 2014г.</t>
  </si>
  <si>
    <t>снятие показаний общедомовых узлов учета</t>
  </si>
  <si>
    <t>снятие заглушек запуск ГВС</t>
  </si>
  <si>
    <t>чистка канализации тросом</t>
  </si>
  <si>
    <t>август 2014г.</t>
  </si>
  <si>
    <t xml:space="preserve">доставка материала </t>
  </si>
  <si>
    <t>13.08.2014г.</t>
  </si>
  <si>
    <t>чистка вентиляционных каналов</t>
  </si>
  <si>
    <t>чистка канализационного лежака Ф110 дл=20м</t>
  </si>
  <si>
    <t>02.11.2014г.</t>
  </si>
  <si>
    <t>чистка канализации тросом Ф 110 Дл=19м</t>
  </si>
  <si>
    <t>28.11.2014г.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</si>
  <si>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2014 г.</t>
    </r>
  </si>
  <si>
    <t xml:space="preserve">     Председатель дома январь - декабрь</t>
  </si>
  <si>
    <t>(2,3,4квартал)</t>
  </si>
  <si>
    <t>метла</t>
  </si>
  <si>
    <t>апрель 2014г.</t>
  </si>
  <si>
    <t>январь - декабрь 2014г.</t>
  </si>
  <si>
    <t>декабрь 2014г.</t>
  </si>
  <si>
    <t>19.12.2014г.</t>
  </si>
  <si>
    <t>На 01.01.15 остаток оплаченных денежных средств собственников за содержание и ремонт жилого дома составляет</t>
  </si>
  <si>
    <t>замена светильников 2 шт (подвал)</t>
  </si>
  <si>
    <t>промывка пластинчатого теплообменника</t>
  </si>
  <si>
    <t>9-10.12.2014г.</t>
  </si>
  <si>
    <t>приварка резьб, установка промывочных кранов Ф1/2</t>
  </si>
  <si>
    <t>10.12.2014г.</t>
  </si>
  <si>
    <t xml:space="preserve">     Уборка придомовой территории (январь - декабрь)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</si>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</sst>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0" fontId="1" fillId="34" borderId="10" xfId="0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4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4" fontId="46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  <col min="4" max="4" width="12.421875" style="0" customWidth="1"/>
  </cols>
  <sheetData>
    <row r="1" spans="1:3" ht="15.75">
      <c r="A1" s="48" t="s">
        <v>0</v>
      </c>
      <c r="B1" s="48"/>
      <c r="C1" s="48"/>
    </row>
    <row r="2" spans="1:3" ht="24" customHeight="1">
      <c r="A2" s="48" t="s">
        <v>34</v>
      </c>
      <c r="B2" s="48"/>
      <c r="C2" s="48"/>
    </row>
    <row r="3" spans="1:3" ht="15.75">
      <c r="A3" s="48" t="s">
        <v>78</v>
      </c>
      <c r="B3" s="48"/>
      <c r="C3" s="48"/>
    </row>
    <row r="5" spans="2:3" ht="12.75">
      <c r="B5" s="1" t="s">
        <v>1</v>
      </c>
      <c r="C5" s="2">
        <v>1491.05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1491.05</v>
      </c>
    </row>
    <row r="8" spans="2:3" ht="12.75">
      <c r="B8" s="1" t="s">
        <v>4</v>
      </c>
      <c r="C8">
        <v>50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3">
        <v>-209867.64</v>
      </c>
    </row>
    <row r="12" spans="1:3" ht="12.75">
      <c r="A12" s="3" t="s">
        <v>7</v>
      </c>
      <c r="B12" s="4"/>
      <c r="C12" s="10">
        <v>295874.7</v>
      </c>
    </row>
    <row r="13" spans="1:3" ht="12.75">
      <c r="A13" s="3" t="s">
        <v>8</v>
      </c>
      <c r="B13" s="4"/>
      <c r="C13" s="10"/>
    </row>
    <row r="14" spans="1:3" ht="12.75">
      <c r="A14" s="34" t="s">
        <v>9</v>
      </c>
      <c r="B14" s="35"/>
      <c r="C14" s="36">
        <f>SUM(C12:C13)</f>
        <v>295874.7</v>
      </c>
    </row>
    <row r="15" spans="1:3" ht="12.75">
      <c r="A15" s="3" t="s">
        <v>10</v>
      </c>
      <c r="B15" s="37"/>
      <c r="C15" s="5">
        <v>290001.31</v>
      </c>
    </row>
    <row r="16" spans="1:3" ht="12.75">
      <c r="A16" s="3" t="s">
        <v>11</v>
      </c>
      <c r="B16" s="4"/>
      <c r="C16" s="21"/>
    </row>
    <row r="17" spans="1:3" ht="12.75">
      <c r="A17" s="38" t="s">
        <v>12</v>
      </c>
      <c r="B17" s="39"/>
      <c r="C17" s="40">
        <f>SUM(C15:C16)</f>
        <v>290001.31</v>
      </c>
    </row>
    <row r="18" spans="1:3" ht="12.75">
      <c r="A18" s="12" t="s">
        <v>13</v>
      </c>
      <c r="B18" s="13"/>
      <c r="C18" s="24">
        <f>C11+C17</f>
        <v>80133.66999999998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8" t="s">
        <v>15</v>
      </c>
      <c r="B21" s="22"/>
      <c r="C21" s="29">
        <f>SUM(C23:C24)</f>
        <v>235335.10499999998</v>
      </c>
    </row>
    <row r="22" spans="1:3" ht="14.25">
      <c r="A22" s="7" t="s">
        <v>16</v>
      </c>
      <c r="B22" s="4"/>
      <c r="C22" s="25"/>
    </row>
    <row r="23" spans="1:3" ht="15">
      <c r="A23" s="11" t="s">
        <v>56</v>
      </c>
      <c r="B23" s="19">
        <v>0.15</v>
      </c>
      <c r="C23" s="26">
        <f>C14*0.15</f>
        <v>44381.205</v>
      </c>
    </row>
    <row r="24" spans="1:3" ht="25.5">
      <c r="A24" s="11" t="s">
        <v>24</v>
      </c>
      <c r="B24" s="15"/>
      <c r="C24" s="26">
        <f>C26+C27+C33+C36+C38+C56+C60+C63+C64+C65</f>
        <v>190953.9</v>
      </c>
    </row>
    <row r="25" spans="1:3" ht="14.25">
      <c r="A25" s="7" t="s">
        <v>16</v>
      </c>
      <c r="B25" s="4"/>
      <c r="C25" s="25"/>
    </row>
    <row r="26" spans="1:3" ht="15">
      <c r="A26" s="8" t="s">
        <v>33</v>
      </c>
      <c r="B26" s="30">
        <v>0.01</v>
      </c>
      <c r="C26" s="32">
        <v>4756.51</v>
      </c>
    </row>
    <row r="27" spans="1:3" ht="15">
      <c r="A27" s="8" t="s">
        <v>17</v>
      </c>
      <c r="B27" s="4"/>
      <c r="C27" s="32">
        <f>SUM(C28:C32)</f>
        <v>62596.6</v>
      </c>
    </row>
    <row r="28" spans="1:3" ht="14.25">
      <c r="A28" s="14" t="s">
        <v>25</v>
      </c>
      <c r="B28" s="16" t="s">
        <v>80</v>
      </c>
      <c r="C28" s="47">
        <v>789</v>
      </c>
    </row>
    <row r="29" spans="1:3" ht="14.25">
      <c r="A29" s="14" t="s">
        <v>41</v>
      </c>
      <c r="B29" s="16"/>
      <c r="C29" s="27"/>
    </row>
    <row r="30" spans="1:3" ht="14.25">
      <c r="A30" s="14" t="s">
        <v>79</v>
      </c>
      <c r="B30" s="16" t="s">
        <v>36</v>
      </c>
      <c r="C30" s="47">
        <v>17967.6</v>
      </c>
    </row>
    <row r="31" spans="1:3" ht="14.25" customHeight="1">
      <c r="A31" s="14" t="s">
        <v>93</v>
      </c>
      <c r="B31" s="44" t="s">
        <v>42</v>
      </c>
      <c r="C31" s="47">
        <v>41040</v>
      </c>
    </row>
    <row r="32" spans="1:3" ht="14.25">
      <c r="A32" s="14" t="s">
        <v>59</v>
      </c>
      <c r="B32" s="16" t="s">
        <v>60</v>
      </c>
      <c r="C32" s="47">
        <v>2800</v>
      </c>
    </row>
    <row r="33" spans="1:3" ht="15">
      <c r="A33" s="8" t="s">
        <v>18</v>
      </c>
      <c r="B33" s="4"/>
      <c r="C33" s="32">
        <f>SUM(C34+C35)</f>
        <v>53902.8</v>
      </c>
    </row>
    <row r="34" spans="1:3" ht="14.25">
      <c r="A34" s="14" t="s">
        <v>92</v>
      </c>
      <c r="B34" s="16" t="s">
        <v>35</v>
      </c>
      <c r="C34" s="47">
        <v>53902.8</v>
      </c>
    </row>
    <row r="35" spans="1:3" ht="14.25">
      <c r="A35" s="14" t="s">
        <v>26</v>
      </c>
      <c r="B35" s="4"/>
      <c r="C35" s="27"/>
    </row>
    <row r="36" spans="1:3" ht="15">
      <c r="A36" s="8" t="s">
        <v>19</v>
      </c>
      <c r="B36" s="4"/>
      <c r="C36" s="32">
        <f>SUM(C37:C37)</f>
        <v>24840</v>
      </c>
    </row>
    <row r="37" spans="1:3" ht="14.25">
      <c r="A37" s="14" t="s">
        <v>27</v>
      </c>
      <c r="B37" s="16" t="s">
        <v>55</v>
      </c>
      <c r="C37" s="47">
        <v>24840</v>
      </c>
    </row>
    <row r="38" spans="1:3" ht="25.5">
      <c r="A38" s="8" t="s">
        <v>28</v>
      </c>
      <c r="B38" s="4"/>
      <c r="C38" s="32">
        <f>SUM(C39:C55)</f>
        <v>41252.99</v>
      </c>
    </row>
    <row r="39" spans="1:3" s="9" customFormat="1" ht="14.25">
      <c r="A39" s="41" t="s">
        <v>29</v>
      </c>
      <c r="B39" s="42" t="s">
        <v>66</v>
      </c>
      <c r="C39" s="47">
        <v>4100</v>
      </c>
    </row>
    <row r="40" spans="1:3" s="9" customFormat="1" ht="14.25">
      <c r="A40" s="41" t="s">
        <v>67</v>
      </c>
      <c r="B40" s="42" t="s">
        <v>83</v>
      </c>
      <c r="C40" s="47">
        <v>1350</v>
      </c>
    </row>
    <row r="41" spans="1:3" s="9" customFormat="1" ht="14.25">
      <c r="A41" s="41" t="s">
        <v>43</v>
      </c>
      <c r="B41" s="42" t="s">
        <v>44</v>
      </c>
      <c r="C41" s="47">
        <v>900</v>
      </c>
    </row>
    <row r="42" spans="1:3" s="9" customFormat="1" ht="14.25">
      <c r="A42" s="41" t="s">
        <v>50</v>
      </c>
      <c r="B42" s="42" t="s">
        <v>51</v>
      </c>
      <c r="C42" s="47">
        <v>675</v>
      </c>
    </row>
    <row r="43" spans="1:3" s="9" customFormat="1" ht="14.25">
      <c r="A43" s="41" t="s">
        <v>52</v>
      </c>
      <c r="B43" s="42" t="s">
        <v>53</v>
      </c>
      <c r="C43" s="47">
        <v>729</v>
      </c>
    </row>
    <row r="44" spans="1:3" s="9" customFormat="1" ht="14.25">
      <c r="A44" s="41" t="s">
        <v>43</v>
      </c>
      <c r="B44" s="42" t="s">
        <v>54</v>
      </c>
      <c r="C44" s="47">
        <v>4491.9</v>
      </c>
    </row>
    <row r="45" spans="1:3" s="9" customFormat="1" ht="14.25">
      <c r="A45" s="41" t="s">
        <v>57</v>
      </c>
      <c r="B45" s="42" t="s">
        <v>58</v>
      </c>
      <c r="C45" s="47">
        <v>225</v>
      </c>
    </row>
    <row r="46" spans="1:3" s="9" customFormat="1" ht="14.25">
      <c r="A46" s="41" t="s">
        <v>61</v>
      </c>
      <c r="B46" s="42" t="s">
        <v>62</v>
      </c>
      <c r="C46" s="47">
        <v>450</v>
      </c>
    </row>
    <row r="47" spans="1:3" s="9" customFormat="1" ht="14.25">
      <c r="A47" s="41" t="s">
        <v>68</v>
      </c>
      <c r="B47" s="42" t="s">
        <v>63</v>
      </c>
      <c r="C47" s="47">
        <v>490</v>
      </c>
    </row>
    <row r="48" spans="1:3" s="9" customFormat="1" ht="14.25">
      <c r="A48" s="41" t="s">
        <v>64</v>
      </c>
      <c r="B48" s="42" t="s">
        <v>65</v>
      </c>
      <c r="C48" s="47">
        <v>1497.3</v>
      </c>
    </row>
    <row r="49" spans="1:3" s="9" customFormat="1" ht="14.25">
      <c r="A49" s="41" t="s">
        <v>69</v>
      </c>
      <c r="B49" s="42" t="s">
        <v>70</v>
      </c>
      <c r="C49" s="47">
        <v>5690.74</v>
      </c>
    </row>
    <row r="50" spans="1:3" s="9" customFormat="1" ht="14.25">
      <c r="A50" s="41" t="s">
        <v>71</v>
      </c>
      <c r="B50" s="42" t="s">
        <v>72</v>
      </c>
      <c r="C50" s="47">
        <v>150</v>
      </c>
    </row>
    <row r="51" spans="1:3" s="9" customFormat="1" ht="14.25">
      <c r="A51" s="41" t="s">
        <v>73</v>
      </c>
      <c r="B51" s="42" t="s">
        <v>72</v>
      </c>
      <c r="C51" s="47">
        <v>4038</v>
      </c>
    </row>
    <row r="52" spans="1:3" s="9" customFormat="1" ht="14.25">
      <c r="A52" s="41" t="s">
        <v>74</v>
      </c>
      <c r="B52" s="42" t="s">
        <v>75</v>
      </c>
      <c r="C52" s="47">
        <v>2994.6</v>
      </c>
    </row>
    <row r="53" spans="1:3" s="9" customFormat="1" ht="14.25">
      <c r="A53" s="41" t="s">
        <v>76</v>
      </c>
      <c r="B53" s="42" t="s">
        <v>77</v>
      </c>
      <c r="C53" s="47">
        <v>2844.87</v>
      </c>
    </row>
    <row r="54" spans="1:3" s="9" customFormat="1" ht="14.25">
      <c r="A54" s="41" t="s">
        <v>88</v>
      </c>
      <c r="B54" s="42" t="s">
        <v>89</v>
      </c>
      <c r="C54" s="47">
        <v>9600.93</v>
      </c>
    </row>
    <row r="55" spans="1:3" s="9" customFormat="1" ht="14.25">
      <c r="A55" s="41" t="s">
        <v>90</v>
      </c>
      <c r="B55" s="42" t="s">
        <v>91</v>
      </c>
      <c r="C55" s="47">
        <v>1025.65</v>
      </c>
    </row>
    <row r="56" spans="1:3" ht="15">
      <c r="A56" s="8" t="s">
        <v>47</v>
      </c>
      <c r="B56" s="16"/>
      <c r="C56" s="32">
        <f>SUM(C57:C59)</f>
        <v>2430</v>
      </c>
    </row>
    <row r="57" spans="1:3" ht="14.25">
      <c r="A57" s="14" t="s">
        <v>48</v>
      </c>
      <c r="B57" s="16" t="s">
        <v>49</v>
      </c>
      <c r="C57" s="47">
        <v>530</v>
      </c>
    </row>
    <row r="58" spans="1:3" ht="14.25">
      <c r="A58" s="14" t="s">
        <v>81</v>
      </c>
      <c r="B58" s="16" t="s">
        <v>82</v>
      </c>
      <c r="C58" s="47">
        <v>100</v>
      </c>
    </row>
    <row r="59" spans="1:3" ht="14.25">
      <c r="A59" s="14" t="s">
        <v>48</v>
      </c>
      <c r="B59" s="16" t="s">
        <v>84</v>
      </c>
      <c r="C59" s="47">
        <v>1800</v>
      </c>
    </row>
    <row r="60" spans="1:3" ht="15">
      <c r="A60" s="8" t="s">
        <v>37</v>
      </c>
      <c r="B60" s="16"/>
      <c r="C60" s="33">
        <f>SUM(C61:C62)</f>
        <v>1175</v>
      </c>
    </row>
    <row r="61" spans="1:3" ht="14.25">
      <c r="A61" s="14" t="s">
        <v>87</v>
      </c>
      <c r="B61" s="16" t="s">
        <v>85</v>
      </c>
      <c r="C61" s="47">
        <v>1175</v>
      </c>
    </row>
    <row r="62" spans="1:3" ht="14.25">
      <c r="A62" s="14"/>
      <c r="B62" s="16"/>
      <c r="C62" s="27"/>
    </row>
    <row r="63" spans="1:4" ht="15">
      <c r="A63" s="31" t="s">
        <v>38</v>
      </c>
      <c r="B63" s="4"/>
      <c r="C63" s="32"/>
      <c r="D63" s="49">
        <v>27854.83</v>
      </c>
    </row>
    <row r="64" spans="1:4" ht="15">
      <c r="A64" s="31" t="s">
        <v>39</v>
      </c>
      <c r="B64" s="4"/>
      <c r="C64" s="32"/>
      <c r="D64" s="50"/>
    </row>
    <row r="65" spans="1:4" ht="15">
      <c r="A65" s="31" t="s">
        <v>40</v>
      </c>
      <c r="B65" s="4"/>
      <c r="C65" s="32"/>
      <c r="D65" s="51"/>
    </row>
    <row r="66" spans="1:4" ht="38.25">
      <c r="A66" s="12" t="s">
        <v>86</v>
      </c>
      <c r="B66" s="20"/>
      <c r="C66" s="23">
        <f>C18-C21</f>
        <v>-155201.435</v>
      </c>
      <c r="D66" s="2">
        <f>SUM(D63:D65)</f>
        <v>27854.83</v>
      </c>
    </row>
    <row r="68" spans="1:3" ht="12.75">
      <c r="A68" s="17" t="s">
        <v>30</v>
      </c>
      <c r="C68" s="18" t="s">
        <v>31</v>
      </c>
    </row>
    <row r="70" ht="12.75">
      <c r="A70" s="1" t="s">
        <v>20</v>
      </c>
    </row>
    <row r="71" spans="1:3" ht="12.75">
      <c r="A71" s="1" t="s">
        <v>21</v>
      </c>
      <c r="C71" t="s">
        <v>32</v>
      </c>
    </row>
    <row r="72" ht="12.75">
      <c r="C72" t="s">
        <v>22</v>
      </c>
    </row>
    <row r="75" ht="12.75">
      <c r="C75" t="s">
        <v>23</v>
      </c>
    </row>
    <row r="82" spans="1:2" ht="12.75">
      <c r="A82" s="45" t="s">
        <v>45</v>
      </c>
      <c r="B82" s="46" t="s">
        <v>46</v>
      </c>
    </row>
  </sheetData>
  <sheetProtection/>
  <mergeCells count="4">
    <mergeCell ref="A1:C1"/>
    <mergeCell ref="A2:C2"/>
    <mergeCell ref="A3:C3"/>
    <mergeCell ref="D63:D65"/>
  </mergeCells>
  <printOptions/>
  <pageMargins left="1.141732283464567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2015-02-11T08:13:37Z</cp:lastPrinted>
  <dcterms:created xsi:type="dcterms:W3CDTF">1996-10-08T23:32:33Z</dcterms:created>
  <dcterms:modified xsi:type="dcterms:W3CDTF">2015-02-11T08:17:36Z</dcterms:modified>
  <cp:category/>
  <cp:version/>
  <cp:contentType/>
  <cp:contentStatus/>
</cp:coreProperties>
</file>