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ира1" sheetId="1" r:id="rId1"/>
  </sheets>
  <definedNames/>
  <calcPr fullCalcOnLoad="1" refMode="R1C1"/>
</workbook>
</file>

<file path=xl/sharedStrings.xml><?xml version="1.0" encoding="utf-8"?>
<sst xmlns="http://schemas.openxmlformats.org/spreadsheetml/2006/main" count="80" uniqueCount="75">
  <si>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</si>
  <si>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</si>
  <si>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</si>
  <si>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</si>
  <si>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</si>
  <si>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</si>
  <si>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</si>
  <si>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</si>
  <si>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</si>
  <si>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</si>
  <si>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</si>
  <si>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</si>
  <si>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</si>
  <si>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</si>
  <si>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</si>
  <si>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</si>
  <si>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</si>
  <si>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</si>
  <si>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</si>
  <si>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</si>
  <si>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</si>
  <si>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</si>
  <si>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</si>
  <si>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</si>
  <si>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</si>
  <si>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</si>
  <si>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</si>
  <si>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 xml:space="preserve">     Уборка мест общего пользования 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</si>
  <si>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</si>
  <si>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</si>
  <si>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</si>
  <si>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</si>
  <si>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</si>
  <si>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</si>
  <si>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</si>
  <si>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</si>
  <si>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</si>
  <si>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</si>
  <si>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</si>
  <si>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Мира, д.1  </t>
    </r>
    <r>
      <rPr>
        <b/>
        <sz val="12"/>
        <rFont val="Arial"/>
        <family val="2"/>
      </rPr>
      <t xml:space="preserve">   </t>
    </r>
  </si>
  <si>
    <t>замена запорной арматуры на вводе элеваторного узла</t>
  </si>
  <si>
    <t>промывка, опрессовка системы отопления</t>
  </si>
  <si>
    <t>(36=00.за1чел) ежемесячно</t>
  </si>
  <si>
    <t>снятие показаний общедомовых узлов учета</t>
  </si>
  <si>
    <t>22.01.2014г.</t>
  </si>
  <si>
    <t>замена общедомового счетчика хол воды Ф25</t>
  </si>
  <si>
    <t>28.03.2014г.</t>
  </si>
  <si>
    <t>Ликвидация ТСЖ</t>
  </si>
  <si>
    <t>услуги нотариуса</t>
  </si>
  <si>
    <t>03.03.2014г.</t>
  </si>
  <si>
    <t>Проверка правильности установки счетчиков воды (обследование вн водопроводов)</t>
  </si>
  <si>
    <t>23.04.2014г.</t>
  </si>
  <si>
    <t>630=00 (ежемесячно)</t>
  </si>
  <si>
    <t>Вознаграждение управляющей организации</t>
  </si>
  <si>
    <t>отключение системы отопления, заблиновка элеваторного узла</t>
  </si>
  <si>
    <t>15,21. 05.2014г.</t>
  </si>
  <si>
    <t>Публикация в журнале "Вестник гос регистр" сообщ о ликвид юр лица</t>
  </si>
  <si>
    <t>март 2014г.</t>
  </si>
  <si>
    <t>июль 2014г.</t>
  </si>
  <si>
    <t>гос пошлина</t>
  </si>
  <si>
    <t xml:space="preserve">услуги юриста </t>
  </si>
  <si>
    <t>17.07.2014г.</t>
  </si>
  <si>
    <t>частичная замена стояка отопления</t>
  </si>
  <si>
    <t>сняие заглушек с элеватора</t>
  </si>
  <si>
    <t>18.08.2014г.</t>
  </si>
  <si>
    <t>04.09.2014г.</t>
  </si>
  <si>
    <t>май 2014г.</t>
  </si>
  <si>
    <t>ремонт кровли</t>
  </si>
  <si>
    <t>16.08.2014г.</t>
  </si>
  <si>
    <t>запуск системы отопления на элеваторном узле</t>
  </si>
  <si>
    <t>15.09.2014г.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</si>
  <si>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2014 г.</t>
    </r>
  </si>
  <si>
    <t>На 01.01.15 остаток оплаченных денежных средств собственников за содержание и ремонт жилого дома составляет</t>
  </si>
  <si>
    <t xml:space="preserve">     Вывоз ТБО (январь-декабрь)</t>
  </si>
  <si>
    <t>57=75 (1,2,3,4квартал)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</si>
</sst>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45" fillId="0" borderId="10" xfId="0" applyNumberFormat="1" applyFont="1" applyBorder="1" applyAlignment="1">
      <alignment horizontal="center"/>
    </xf>
    <xf numFmtId="0" fontId="1" fillId="34" borderId="10" xfId="0" applyFont="1" applyFill="1" applyBorder="1" applyAlignment="1">
      <alignment vertical="center" wrapText="1"/>
    </xf>
    <xf numFmtId="4" fontId="6" fillId="34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4" fontId="46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6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5" t="s">
        <v>0</v>
      </c>
      <c r="B1" s="45"/>
      <c r="C1" s="45"/>
    </row>
    <row r="2" spans="1:3" ht="24" customHeight="1">
      <c r="A2" s="45" t="s">
        <v>39</v>
      </c>
      <c r="B2" s="45"/>
      <c r="C2" s="45"/>
    </row>
    <row r="3" spans="1:3" ht="15.75">
      <c r="A3" s="45" t="s">
        <v>71</v>
      </c>
      <c r="B3" s="45"/>
      <c r="C3" s="45"/>
    </row>
    <row r="5" spans="2:3" ht="12.75">
      <c r="B5" s="1" t="s">
        <v>1</v>
      </c>
      <c r="C5" s="2">
        <v>350.9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350.9</v>
      </c>
    </row>
    <row r="8" spans="2:3" ht="12.75">
      <c r="B8" s="1" t="s">
        <v>4</v>
      </c>
      <c r="C8">
        <v>6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2">
        <v>-7572.21</v>
      </c>
    </row>
    <row r="12" spans="1:3" ht="12.75">
      <c r="A12" s="3" t="s">
        <v>7</v>
      </c>
      <c r="B12" s="4"/>
      <c r="C12" s="12">
        <v>54993</v>
      </c>
    </row>
    <row r="13" spans="1:3" ht="12.75">
      <c r="A13" s="3" t="s">
        <v>8</v>
      </c>
      <c r="B13" s="4"/>
      <c r="C13" s="12"/>
    </row>
    <row r="14" spans="1:3" ht="12.75">
      <c r="A14" s="35" t="s">
        <v>9</v>
      </c>
      <c r="B14" s="36"/>
      <c r="C14" s="37">
        <f>SUM(C12:C13)</f>
        <v>54993</v>
      </c>
    </row>
    <row r="15" spans="1:3" ht="12.75">
      <c r="A15" s="3" t="s">
        <v>10</v>
      </c>
      <c r="B15" s="38"/>
      <c r="C15" s="5">
        <v>55861</v>
      </c>
    </row>
    <row r="16" spans="1:3" ht="12.75">
      <c r="A16" s="3" t="s">
        <v>11</v>
      </c>
      <c r="B16" s="4"/>
      <c r="C16" s="24"/>
    </row>
    <row r="17" spans="1:3" ht="12.75">
      <c r="A17" s="39" t="s">
        <v>12</v>
      </c>
      <c r="B17" s="40"/>
      <c r="C17" s="41">
        <f>SUM(C15:C16)</f>
        <v>55861</v>
      </c>
    </row>
    <row r="18" spans="1:3" ht="12.75">
      <c r="A18" s="14" t="s">
        <v>13</v>
      </c>
      <c r="B18" s="15"/>
      <c r="C18" s="27">
        <f>C11+C17</f>
        <v>48288.79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1" t="s">
        <v>15</v>
      </c>
      <c r="B21" s="25"/>
      <c r="C21" s="32">
        <f>SUM(C23:C24)</f>
        <v>49302.5</v>
      </c>
    </row>
    <row r="22" spans="1:3" ht="14.25">
      <c r="A22" s="7" t="s">
        <v>16</v>
      </c>
      <c r="B22" s="4"/>
      <c r="C22" s="28"/>
    </row>
    <row r="23" spans="1:3" ht="15">
      <c r="A23" s="13" t="s">
        <v>53</v>
      </c>
      <c r="B23" s="22">
        <v>0.15</v>
      </c>
      <c r="C23" s="29">
        <f>C14*0.15</f>
        <v>8248.949999999999</v>
      </c>
    </row>
    <row r="24" spans="1:3" ht="25.5">
      <c r="A24" s="13" t="s">
        <v>24</v>
      </c>
      <c r="B24" s="17"/>
      <c r="C24" s="29">
        <f>C26+C27+C33+C36+C38+C55+C49</f>
        <v>41053.55</v>
      </c>
    </row>
    <row r="25" spans="1:3" ht="14.25">
      <c r="A25" s="7" t="s">
        <v>16</v>
      </c>
      <c r="B25" s="4"/>
      <c r="C25" s="28"/>
    </row>
    <row r="26" spans="1:3" ht="15">
      <c r="A26" s="8" t="s">
        <v>36</v>
      </c>
      <c r="B26" s="33">
        <v>0.01</v>
      </c>
      <c r="C26" s="34">
        <v>665.55</v>
      </c>
    </row>
    <row r="27" spans="1:3" ht="15">
      <c r="A27" s="8" t="s">
        <v>17</v>
      </c>
      <c r="B27" s="4"/>
      <c r="C27" s="34">
        <f>SUM(C28:C32)</f>
        <v>4119</v>
      </c>
    </row>
    <row r="28" spans="1:3" ht="14.25">
      <c r="A28" s="16" t="s">
        <v>26</v>
      </c>
      <c r="B28" s="18" t="s">
        <v>74</v>
      </c>
      <c r="C28" s="46">
        <v>231</v>
      </c>
    </row>
    <row r="29" spans="1:3" ht="14.25">
      <c r="A29" s="16" t="s">
        <v>25</v>
      </c>
      <c r="B29" s="18" t="s">
        <v>28</v>
      </c>
      <c r="C29" s="30"/>
    </row>
    <row r="30" spans="1:3" ht="14.25">
      <c r="A30" s="16" t="s">
        <v>27</v>
      </c>
      <c r="B30" s="4"/>
      <c r="C30" s="30"/>
    </row>
    <row r="31" spans="1:3" ht="14.25" customHeight="1">
      <c r="A31" s="16" t="s">
        <v>73</v>
      </c>
      <c r="B31" s="19" t="s">
        <v>42</v>
      </c>
      <c r="C31" s="46">
        <v>3888</v>
      </c>
    </row>
    <row r="32" spans="1:3" ht="14.25">
      <c r="A32" s="16" t="s">
        <v>29</v>
      </c>
      <c r="B32" s="18" t="s">
        <v>28</v>
      </c>
      <c r="C32" s="30"/>
    </row>
    <row r="33" spans="1:3" ht="15">
      <c r="A33" s="8" t="s">
        <v>18</v>
      </c>
      <c r="B33" s="4"/>
      <c r="C33" s="34">
        <f>SUM(C34+C35)</f>
        <v>0</v>
      </c>
    </row>
    <row r="34" spans="1:3" ht="14.25">
      <c r="A34" s="16" t="s">
        <v>37</v>
      </c>
      <c r="B34" s="18"/>
      <c r="C34" s="30"/>
    </row>
    <row r="35" spans="1:3" ht="14.25">
      <c r="A35" s="16" t="s">
        <v>30</v>
      </c>
      <c r="B35" s="4"/>
      <c r="C35" s="30"/>
    </row>
    <row r="36" spans="1:3" ht="15">
      <c r="A36" s="8" t="s">
        <v>19</v>
      </c>
      <c r="B36" s="4"/>
      <c r="C36" s="34">
        <f>SUM(C37:C37)</f>
        <v>7560</v>
      </c>
    </row>
    <row r="37" spans="1:3" ht="14.25">
      <c r="A37" s="16" t="s">
        <v>31</v>
      </c>
      <c r="B37" s="18" t="s">
        <v>52</v>
      </c>
      <c r="C37" s="46">
        <v>7560</v>
      </c>
    </row>
    <row r="38" spans="1:3" ht="25.5">
      <c r="A38" s="8" t="s">
        <v>32</v>
      </c>
      <c r="B38" s="4"/>
      <c r="C38" s="34">
        <f>SUM(C39:C48)</f>
        <v>19604.4</v>
      </c>
    </row>
    <row r="39" spans="1:3" s="11" customFormat="1" ht="14.25">
      <c r="A39" s="9" t="s">
        <v>41</v>
      </c>
      <c r="B39" s="10" t="s">
        <v>58</v>
      </c>
      <c r="C39" s="46">
        <v>4100</v>
      </c>
    </row>
    <row r="40" spans="1:3" s="11" customFormat="1" ht="14.25">
      <c r="A40" s="9" t="s">
        <v>40</v>
      </c>
      <c r="B40" s="10" t="s">
        <v>66</v>
      </c>
      <c r="C40" s="30">
        <v>6224.6</v>
      </c>
    </row>
    <row r="41" spans="1:3" s="11" customFormat="1" ht="14.25">
      <c r="A41" s="9" t="s">
        <v>43</v>
      </c>
      <c r="B41" s="10" t="s">
        <v>44</v>
      </c>
      <c r="C41" s="46">
        <v>112.5</v>
      </c>
    </row>
    <row r="42" spans="1:3" s="11" customFormat="1" ht="14.25">
      <c r="A42" s="9" t="s">
        <v>45</v>
      </c>
      <c r="B42" s="10" t="s">
        <v>46</v>
      </c>
      <c r="C42" s="46">
        <v>4097.3</v>
      </c>
    </row>
    <row r="43" spans="1:3" s="11" customFormat="1" ht="25.5">
      <c r="A43" s="9" t="s">
        <v>50</v>
      </c>
      <c r="B43" s="10" t="s">
        <v>51</v>
      </c>
      <c r="C43" s="46">
        <v>450</v>
      </c>
    </row>
    <row r="44" spans="1:3" s="11" customFormat="1" ht="25.5">
      <c r="A44" s="9" t="s">
        <v>54</v>
      </c>
      <c r="B44" s="10" t="s">
        <v>55</v>
      </c>
      <c r="C44" s="46">
        <v>735</v>
      </c>
    </row>
    <row r="45" spans="1:3" s="11" customFormat="1" ht="14.25">
      <c r="A45" s="9" t="s">
        <v>62</v>
      </c>
      <c r="B45" s="10" t="s">
        <v>64</v>
      </c>
      <c r="C45" s="46">
        <v>860</v>
      </c>
    </row>
    <row r="46" spans="1:3" s="11" customFormat="1" ht="14.25">
      <c r="A46" s="9" t="s">
        <v>63</v>
      </c>
      <c r="B46" s="10" t="s">
        <v>65</v>
      </c>
      <c r="C46" s="46">
        <v>450</v>
      </c>
    </row>
    <row r="47" spans="1:3" s="11" customFormat="1" ht="14.25">
      <c r="A47" s="9" t="s">
        <v>67</v>
      </c>
      <c r="B47" s="10" t="s">
        <v>68</v>
      </c>
      <c r="C47" s="46">
        <v>2350</v>
      </c>
    </row>
    <row r="48" spans="1:3" s="11" customFormat="1" ht="14.25">
      <c r="A48" s="9" t="s">
        <v>69</v>
      </c>
      <c r="B48" s="10" t="s">
        <v>70</v>
      </c>
      <c r="C48" s="46">
        <v>225</v>
      </c>
    </row>
    <row r="49" spans="1:3" s="11" customFormat="1" ht="15">
      <c r="A49" s="43" t="s">
        <v>47</v>
      </c>
      <c r="B49" s="10"/>
      <c r="C49" s="44">
        <f>SUM(C50:C54)</f>
        <v>9104.6</v>
      </c>
    </row>
    <row r="50" spans="1:3" s="11" customFormat="1" ht="14.25">
      <c r="A50" s="9" t="s">
        <v>48</v>
      </c>
      <c r="B50" s="10" t="s">
        <v>49</v>
      </c>
      <c r="C50" s="46">
        <v>500</v>
      </c>
    </row>
    <row r="51" spans="1:3" s="11" customFormat="1" ht="25.5">
      <c r="A51" s="9" t="s">
        <v>56</v>
      </c>
      <c r="B51" s="10" t="s">
        <v>57</v>
      </c>
      <c r="C51" s="46">
        <v>1704.6</v>
      </c>
    </row>
    <row r="52" spans="1:3" s="11" customFormat="1" ht="14.25">
      <c r="A52" s="9" t="s">
        <v>59</v>
      </c>
      <c r="B52" s="10" t="s">
        <v>61</v>
      </c>
      <c r="C52" s="46">
        <v>800</v>
      </c>
    </row>
    <row r="53" spans="1:3" s="11" customFormat="1" ht="14.25">
      <c r="A53" s="9" t="s">
        <v>48</v>
      </c>
      <c r="B53" s="10" t="s">
        <v>61</v>
      </c>
      <c r="C53" s="46">
        <v>600</v>
      </c>
    </row>
    <row r="54" spans="1:3" s="11" customFormat="1" ht="14.25">
      <c r="A54" s="9" t="s">
        <v>60</v>
      </c>
      <c r="B54" s="10" t="s">
        <v>61</v>
      </c>
      <c r="C54" s="46">
        <v>5500</v>
      </c>
    </row>
    <row r="55" spans="1:3" ht="15">
      <c r="A55" s="8" t="s">
        <v>38</v>
      </c>
      <c r="B55" s="18"/>
      <c r="C55" s="34">
        <f>SUM(C56:C56)</f>
        <v>0</v>
      </c>
    </row>
    <row r="56" spans="1:3" ht="14.25">
      <c r="A56" s="16"/>
      <c r="B56" s="4"/>
      <c r="C56" s="30"/>
    </row>
    <row r="57" spans="1:3" ht="38.25">
      <c r="A57" s="14" t="s">
        <v>72</v>
      </c>
      <c r="B57" s="23"/>
      <c r="C57" s="26">
        <f>C18-C21</f>
        <v>-1013.7099999999991</v>
      </c>
    </row>
    <row r="59" spans="1:3" ht="12.75">
      <c r="A59" s="20" t="s">
        <v>33</v>
      </c>
      <c r="C59" s="21" t="s">
        <v>34</v>
      </c>
    </row>
    <row r="61" ht="12.75">
      <c r="A61" s="1" t="s">
        <v>20</v>
      </c>
    </row>
    <row r="62" spans="1:3" ht="12.75">
      <c r="A62" s="1" t="s">
        <v>21</v>
      </c>
      <c r="C62" t="s">
        <v>35</v>
      </c>
    </row>
    <row r="63" ht="12.75">
      <c r="C63" t="s">
        <v>22</v>
      </c>
    </row>
    <row r="66" ht="12.75">
      <c r="C66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1968503937007874" bottom="0.1968503937007874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2015-02-07T08:36:47Z</cp:lastPrinted>
  <dcterms:created xsi:type="dcterms:W3CDTF">1996-10-08T23:32:33Z</dcterms:created>
  <dcterms:modified xsi:type="dcterms:W3CDTF">2015-02-07T08:44:47Z</dcterms:modified>
  <cp:category/>
  <cp:version/>
  <cp:contentType/>
  <cp:contentStatus/>
</cp:coreProperties>
</file>