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уначарского,45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<sst xmlns="http://schemas.openxmlformats.org/spreadsheetml/2006/main" count="115" uniqueCount="108">
  <si>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</si>
  <si>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</si>
  <si>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</si>
  <si>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</si>
  <si>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</si>
  <si>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</si>
  <si>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</si>
  <si>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</si>
  <si>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</si>
  <si>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</si>
  <si>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</si>
  <si>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</si>
  <si>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</si>
  <si>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</si>
  <si>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</si>
  <si>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</si>
  <si>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</si>
  <si>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</si>
  <si>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</si>
  <si>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</si>
  <si>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</si>
  <si>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</si>
  <si>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</si>
  <si>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</si>
  <si>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</si>
  <si>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</si>
  <si>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</si>
  <si>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</si>
  <si>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</si>
  <si>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</si>
  <si>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</si>
  <si>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</si>
  <si>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</si>
  <si>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</si>
  <si>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</si>
  <si>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</si>
  <si>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материалы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</si>
  <si>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Луначарского, д.45 </t>
    </r>
    <r>
      <rPr>
        <b/>
        <sz val="12"/>
        <rFont val="Arial"/>
        <family val="2"/>
      </rPr>
      <t xml:space="preserve">   </t>
    </r>
  </si>
  <si>
    <t>1400=00 (ежемесячно)</t>
  </si>
  <si>
    <t>спуск воздуха из системы ГВС, установка кранов на стояках (заявка кв.№3,6,9)</t>
  </si>
  <si>
    <t>07.02.2014г.</t>
  </si>
  <si>
    <t>спуск воздуха из системы ГВС</t>
  </si>
  <si>
    <t>07.03.2014г.</t>
  </si>
  <si>
    <t>(36=00.за1чел) ежемесячно</t>
  </si>
  <si>
    <t>замок</t>
  </si>
  <si>
    <t>Вознаграждение управляющей организации</t>
  </si>
  <si>
    <t>отключение системы отопления</t>
  </si>
  <si>
    <t>15.05.2014г.</t>
  </si>
  <si>
    <t>краска для покраски площадок и лестниц кв.8</t>
  </si>
  <si>
    <t>14.06.2014г.</t>
  </si>
  <si>
    <t>краска, кисти для ремонта 1 подъезда по 2 этаж кв.6</t>
  </si>
  <si>
    <t>27.06.2014г.</t>
  </si>
  <si>
    <t>06.06.2014г.</t>
  </si>
  <si>
    <t>Проектно - сметные работы (монтаж водоподогревательной установки)</t>
  </si>
  <si>
    <t>Проектно - сметные работы (установка коммерческого узла учета тепловой энергии)</t>
  </si>
  <si>
    <t>установка заглушек на вводе системы отопления</t>
  </si>
  <si>
    <t>01.07.2014г.</t>
  </si>
  <si>
    <t>разблиновка элеватора</t>
  </si>
  <si>
    <t>15.07.2014г.</t>
  </si>
  <si>
    <t>уборка подвальных помещений, погрузка мусора в телегу</t>
  </si>
  <si>
    <t>11.07.2014г.</t>
  </si>
  <si>
    <r>
      <t xml:space="preserve">     Уборка придомовой территории                      </t>
    </r>
    <r>
      <rPr>
        <sz val="10"/>
        <color indexed="10"/>
        <rFont val="Arial"/>
        <family val="2"/>
      </rPr>
      <t>3000=00</t>
    </r>
  </si>
  <si>
    <t>спуск воздуха со стояков ГВС</t>
  </si>
  <si>
    <t>28.08.2014г.</t>
  </si>
  <si>
    <t>промывка и опрессовка системы отопления</t>
  </si>
  <si>
    <t>01.08.2014г.</t>
  </si>
  <si>
    <t>регулировка датчика движения</t>
  </si>
  <si>
    <t>06.08.2014г.</t>
  </si>
  <si>
    <t>запуск системы отопления, спуск воздуха</t>
  </si>
  <si>
    <t>16.09.2014г.</t>
  </si>
  <si>
    <t>замена датчика движения</t>
  </si>
  <si>
    <t>17.09.2014г.</t>
  </si>
  <si>
    <t>отключение и запуск системы ГВС</t>
  </si>
  <si>
    <t xml:space="preserve"> спуск воздуха из системы ГВС (кв.№3)</t>
  </si>
  <si>
    <t>обследование системы ГВС, переключение на второй насос, спуск воздуха (заявка кв.№2,4,8 - нет горячей воды)</t>
  </si>
  <si>
    <t>установка спускного клапана на системе ГВС (кв.№8)</t>
  </si>
  <si>
    <t>обследование подвальных помещений</t>
  </si>
  <si>
    <t>08.10.2014г.</t>
  </si>
  <si>
    <t>09.10.2014г.</t>
  </si>
  <si>
    <t>16.10.2014г.</t>
  </si>
  <si>
    <t>29.10.2014г.</t>
  </si>
  <si>
    <t>предоплата за монтаж водонагревательной установи</t>
  </si>
  <si>
    <t>27.11.2014г.</t>
  </si>
  <si>
    <t>выезд, обследование по заявке кв.№3,6,9 - проверить отопление</t>
  </si>
  <si>
    <t>07.11.2014г.</t>
  </si>
  <si>
    <t>чистка канализации лежака канализации 3 ревизии Ф110 Дл=30м</t>
  </si>
  <si>
    <t>26.11.2014г.</t>
  </si>
  <si>
    <t>чистка раструба канализации установка манжеты и заглушки</t>
  </si>
  <si>
    <t>замена датчиков движения, светильников</t>
  </si>
  <si>
    <t>16.11.2014г.</t>
  </si>
  <si>
    <t>замена участка сетей канализации в подвале</t>
  </si>
  <si>
    <t>08.12.2014г.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</si>
  <si>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</t>
    </r>
    <r>
      <rPr>
        <b/>
        <sz val="12"/>
        <rFont val="Arial"/>
        <family val="2"/>
      </rPr>
      <t xml:space="preserve"> 2014 г.</t>
    </r>
  </si>
  <si>
    <t>проведение обследования внутриквартирной разводки отопления (заявка кв.№7)</t>
  </si>
  <si>
    <t>12.12.2014г.</t>
  </si>
  <si>
    <t>203=91 (2,3,4 квартал)</t>
  </si>
  <si>
    <t xml:space="preserve">     Вывоз ТБО январь - декабрь</t>
  </si>
  <si>
    <t>январь - декабрь</t>
  </si>
  <si>
    <t>перчатки (дворник)</t>
  </si>
  <si>
    <t>30.04.2014г.</t>
  </si>
  <si>
    <t xml:space="preserve">     Вывоз мусора (тракт телега)</t>
  </si>
  <si>
    <t>замена ламп, регулировка датчиков</t>
  </si>
  <si>
    <t>30.10.2014г.</t>
  </si>
  <si>
    <t>замена ламп</t>
  </si>
  <si>
    <t>30.12.2014г.</t>
  </si>
  <si>
    <t>декабрь 2014г.</t>
  </si>
  <si>
    <t>установка ком узла учета тепловой энергии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</si>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</sst>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  <font>
      <sz val="11"/>
      <color rgb="FFC00000"/>
      <name val="Arial"/>
      <family val="2"/>
    </font>
    <font>
      <sz val="11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49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92</v>
      </c>
      <c r="B3" s="44"/>
      <c r="C3" s="44"/>
    </row>
    <row r="5" spans="2:3" ht="12.75">
      <c r="B5" s="1" t="s">
        <v>1</v>
      </c>
      <c r="C5" s="2">
        <v>1328.31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1328.31</v>
      </c>
    </row>
    <row r="8" spans="2:3" ht="12.75">
      <c r="B8" s="1" t="s">
        <v>4</v>
      </c>
      <c r="C8">
        <v>27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-1573.38</v>
      </c>
    </row>
    <row r="12" spans="1:3" ht="12.75">
      <c r="A12" s="3" t="s">
        <v>7</v>
      </c>
      <c r="B12" s="4"/>
      <c r="C12" s="12">
        <v>293016.16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293016.16</v>
      </c>
    </row>
    <row r="15" spans="1:3" ht="12.75">
      <c r="A15" s="3" t="s">
        <v>10</v>
      </c>
      <c r="B15" s="34"/>
      <c r="C15" s="5">
        <v>284699.51</v>
      </c>
    </row>
    <row r="16" spans="1:3" ht="12.75">
      <c r="A16" s="3" t="s">
        <v>11</v>
      </c>
      <c r="B16" s="4"/>
      <c r="C16" s="24"/>
    </row>
    <row r="17" spans="1:3" ht="12.75">
      <c r="A17" s="40" t="s">
        <v>12</v>
      </c>
      <c r="B17" s="41"/>
      <c r="C17" s="42">
        <f>SUM(C15:C16)</f>
        <v>284699.51</v>
      </c>
    </row>
    <row r="18" spans="1:3" ht="12.75">
      <c r="A18" s="14" t="s">
        <v>13</v>
      </c>
      <c r="B18" s="15"/>
      <c r="C18" s="27">
        <f>C11+C17</f>
        <v>283126.13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261972.40399999998</v>
      </c>
    </row>
    <row r="22" spans="1:3" ht="14.25">
      <c r="A22" s="7" t="s">
        <v>16</v>
      </c>
      <c r="B22" s="4"/>
      <c r="C22" s="28"/>
    </row>
    <row r="23" spans="1:3" ht="15">
      <c r="A23" s="13" t="s">
        <v>45</v>
      </c>
      <c r="B23" s="22">
        <v>0.15</v>
      </c>
      <c r="C23" s="29">
        <f>C14*0.15</f>
        <v>43952.42399999999</v>
      </c>
    </row>
    <row r="24" spans="1:3" ht="25.5">
      <c r="A24" s="13" t="s">
        <v>24</v>
      </c>
      <c r="B24" s="17"/>
      <c r="C24" s="29">
        <f>C26+C27+C33+C36+C39+C63+C69</f>
        <v>218019.97999999998</v>
      </c>
    </row>
    <row r="25" spans="1:3" ht="14.25">
      <c r="A25" s="7" t="s">
        <v>16</v>
      </c>
      <c r="B25" s="4"/>
      <c r="C25" s="28"/>
    </row>
    <row r="26" spans="1:3" ht="15">
      <c r="A26" s="8" t="s">
        <v>34</v>
      </c>
      <c r="B26" s="33">
        <v>0.01</v>
      </c>
      <c r="C26" s="35">
        <v>2847</v>
      </c>
    </row>
    <row r="27" spans="1:3" ht="15">
      <c r="A27" s="8" t="s">
        <v>17</v>
      </c>
      <c r="B27" s="4"/>
      <c r="C27" s="35">
        <f>SUM(C28:C32)</f>
        <v>21960.64</v>
      </c>
    </row>
    <row r="28" spans="1:3" ht="14.25">
      <c r="A28" s="16" t="s">
        <v>26</v>
      </c>
      <c r="B28" s="18" t="s">
        <v>95</v>
      </c>
      <c r="C28" s="45">
        <v>611.73</v>
      </c>
    </row>
    <row r="29" spans="1:3" ht="14.25">
      <c r="A29" s="16" t="s">
        <v>25</v>
      </c>
      <c r="B29" s="18" t="s">
        <v>60</v>
      </c>
      <c r="C29" s="45">
        <v>1204.91</v>
      </c>
    </row>
    <row r="30" spans="1:3" ht="14.25">
      <c r="A30" s="16" t="s">
        <v>27</v>
      </c>
      <c r="B30" s="4"/>
      <c r="C30" s="30"/>
    </row>
    <row r="31" spans="1:3" ht="14.25" customHeight="1">
      <c r="A31" s="16" t="s">
        <v>96</v>
      </c>
      <c r="B31" s="19" t="s">
        <v>43</v>
      </c>
      <c r="C31" s="45">
        <v>18144</v>
      </c>
    </row>
    <row r="32" spans="1:3" ht="14.25">
      <c r="A32" s="16" t="s">
        <v>100</v>
      </c>
      <c r="B32" s="18" t="s">
        <v>99</v>
      </c>
      <c r="C32" s="45">
        <v>2000</v>
      </c>
    </row>
    <row r="33" spans="1:3" ht="15">
      <c r="A33" s="8" t="s">
        <v>18</v>
      </c>
      <c r="B33" s="4"/>
      <c r="C33" s="35">
        <f>SUM(C34+C35)</f>
        <v>53902.8</v>
      </c>
    </row>
    <row r="34" spans="1:3" ht="14.25">
      <c r="A34" s="16" t="s">
        <v>61</v>
      </c>
      <c r="B34" s="18" t="s">
        <v>97</v>
      </c>
      <c r="C34" s="45">
        <v>53902.8</v>
      </c>
    </row>
    <row r="35" spans="1:3" ht="14.25">
      <c r="A35" s="16" t="s">
        <v>28</v>
      </c>
      <c r="B35" s="4"/>
      <c r="C35" s="30"/>
    </row>
    <row r="36" spans="1:3" ht="15">
      <c r="A36" s="8" t="s">
        <v>19</v>
      </c>
      <c r="B36" s="4"/>
      <c r="C36" s="35">
        <f>SUM(C37+C38)</f>
        <v>16800</v>
      </c>
    </row>
    <row r="37" spans="1:3" ht="14.25">
      <c r="A37" s="16" t="s">
        <v>29</v>
      </c>
      <c r="B37" s="18" t="s">
        <v>38</v>
      </c>
      <c r="C37" s="45">
        <v>16800</v>
      </c>
    </row>
    <row r="38" spans="1:3" ht="14.25">
      <c r="A38" s="16"/>
      <c r="B38" s="4"/>
      <c r="C38" s="30"/>
    </row>
    <row r="39" spans="1:3" ht="25.5">
      <c r="A39" s="8" t="s">
        <v>30</v>
      </c>
      <c r="B39" s="4"/>
      <c r="C39" s="35">
        <f>SUM(C40:C62)</f>
        <v>111892.54</v>
      </c>
    </row>
    <row r="40" spans="1:3" s="11" customFormat="1" ht="25.5">
      <c r="A40" s="9" t="s">
        <v>39</v>
      </c>
      <c r="B40" s="10" t="s">
        <v>40</v>
      </c>
      <c r="C40" s="45">
        <v>945</v>
      </c>
    </row>
    <row r="41" spans="1:3" s="11" customFormat="1" ht="14.25">
      <c r="A41" s="9" t="s">
        <v>41</v>
      </c>
      <c r="B41" s="10" t="s">
        <v>42</v>
      </c>
      <c r="C41" s="45">
        <v>450</v>
      </c>
    </row>
    <row r="42" spans="1:3" s="11" customFormat="1" ht="14.25">
      <c r="A42" s="9" t="s">
        <v>46</v>
      </c>
      <c r="B42" s="10" t="s">
        <v>47</v>
      </c>
      <c r="C42" s="45">
        <v>225</v>
      </c>
    </row>
    <row r="43" spans="1:3" s="11" customFormat="1" ht="25.5">
      <c r="A43" s="9" t="s">
        <v>53</v>
      </c>
      <c r="B43" s="10" t="s">
        <v>52</v>
      </c>
      <c r="C43" s="46">
        <v>8741.18</v>
      </c>
    </row>
    <row r="44" spans="1:3" s="11" customFormat="1" ht="25.5">
      <c r="A44" s="9" t="s">
        <v>54</v>
      </c>
      <c r="B44" s="10" t="s">
        <v>52</v>
      </c>
      <c r="C44" s="46">
        <v>6555.94</v>
      </c>
    </row>
    <row r="45" spans="1:3" s="11" customFormat="1" ht="14.25">
      <c r="A45" s="9" t="s">
        <v>55</v>
      </c>
      <c r="B45" s="10" t="s">
        <v>56</v>
      </c>
      <c r="C45" s="45">
        <v>450</v>
      </c>
    </row>
    <row r="46" spans="1:3" s="11" customFormat="1" ht="14.25">
      <c r="A46" s="9" t="s">
        <v>57</v>
      </c>
      <c r="B46" s="10" t="s">
        <v>58</v>
      </c>
      <c r="C46" s="45">
        <v>450</v>
      </c>
    </row>
    <row r="47" spans="1:3" s="11" customFormat="1" ht="14.25">
      <c r="A47" s="9" t="s">
        <v>59</v>
      </c>
      <c r="B47" s="10" t="s">
        <v>58</v>
      </c>
      <c r="C47" s="45">
        <v>7200</v>
      </c>
    </row>
    <row r="48" spans="1:3" s="11" customFormat="1" ht="14.25">
      <c r="A48" s="9" t="s">
        <v>62</v>
      </c>
      <c r="B48" s="10" t="s">
        <v>63</v>
      </c>
      <c r="C48" s="45">
        <v>450</v>
      </c>
    </row>
    <row r="49" spans="1:3" s="11" customFormat="1" ht="14.25">
      <c r="A49" s="9" t="s">
        <v>64</v>
      </c>
      <c r="B49" s="10" t="s">
        <v>65</v>
      </c>
      <c r="C49" s="45">
        <v>4100</v>
      </c>
    </row>
    <row r="50" spans="1:3" s="11" customFormat="1" ht="14.25">
      <c r="A50" s="9" t="s">
        <v>68</v>
      </c>
      <c r="B50" s="10" t="s">
        <v>69</v>
      </c>
      <c r="C50" s="45">
        <v>675</v>
      </c>
    </row>
    <row r="51" spans="1:3" s="11" customFormat="1" ht="14.25">
      <c r="A51" s="9" t="s">
        <v>72</v>
      </c>
      <c r="B51" s="10" t="s">
        <v>77</v>
      </c>
      <c r="C51" s="45">
        <v>225</v>
      </c>
    </row>
    <row r="52" spans="1:3" s="11" customFormat="1" ht="14.25">
      <c r="A52" s="9" t="s">
        <v>73</v>
      </c>
      <c r="B52" s="10" t="s">
        <v>78</v>
      </c>
      <c r="C52" s="45">
        <v>225</v>
      </c>
    </row>
    <row r="53" spans="1:3" s="11" customFormat="1" ht="25.5">
      <c r="A53" s="9" t="s">
        <v>74</v>
      </c>
      <c r="B53" s="10" t="s">
        <v>79</v>
      </c>
      <c r="C53" s="45">
        <v>450</v>
      </c>
    </row>
    <row r="54" spans="1:3" s="11" customFormat="1" ht="14.25">
      <c r="A54" s="9" t="s">
        <v>75</v>
      </c>
      <c r="B54" s="10" t="s">
        <v>79</v>
      </c>
      <c r="C54" s="45">
        <v>616</v>
      </c>
    </row>
    <row r="55" spans="1:3" s="11" customFormat="1" ht="14.25">
      <c r="A55" s="9" t="s">
        <v>76</v>
      </c>
      <c r="B55" s="10" t="s">
        <v>80</v>
      </c>
      <c r="C55" s="45">
        <v>112.5</v>
      </c>
    </row>
    <row r="56" spans="1:3" s="11" customFormat="1" ht="14.25">
      <c r="A56" s="9" t="s">
        <v>81</v>
      </c>
      <c r="B56" s="10" t="s">
        <v>82</v>
      </c>
      <c r="C56" s="47">
        <v>23052</v>
      </c>
    </row>
    <row r="57" spans="1:3" s="11" customFormat="1" ht="25.5">
      <c r="A57" s="9" t="s">
        <v>83</v>
      </c>
      <c r="B57" s="10" t="s">
        <v>84</v>
      </c>
      <c r="C57" s="45">
        <v>225</v>
      </c>
    </row>
    <row r="58" spans="1:3" s="11" customFormat="1" ht="25.5">
      <c r="A58" s="9" t="s">
        <v>85</v>
      </c>
      <c r="B58" s="10" t="s">
        <v>86</v>
      </c>
      <c r="C58" s="45">
        <v>4641.9</v>
      </c>
    </row>
    <row r="59" spans="1:3" s="11" customFormat="1" ht="14.25">
      <c r="A59" s="9" t="s">
        <v>87</v>
      </c>
      <c r="B59" s="10" t="s">
        <v>82</v>
      </c>
      <c r="C59" s="45">
        <v>520</v>
      </c>
    </row>
    <row r="60" spans="1:3" s="11" customFormat="1" ht="14.25">
      <c r="A60" s="9" t="s">
        <v>90</v>
      </c>
      <c r="B60" s="10" t="s">
        <v>91</v>
      </c>
      <c r="C60" s="47">
        <v>45285</v>
      </c>
    </row>
    <row r="61" spans="1:3" s="11" customFormat="1" ht="25.5">
      <c r="A61" s="9" t="s">
        <v>93</v>
      </c>
      <c r="B61" s="10" t="s">
        <v>94</v>
      </c>
      <c r="C61" s="45">
        <v>225</v>
      </c>
    </row>
    <row r="62" spans="1:3" s="11" customFormat="1" ht="14.25">
      <c r="A62" s="9" t="s">
        <v>106</v>
      </c>
      <c r="B62" s="10" t="s">
        <v>105</v>
      </c>
      <c r="C62" s="45">
        <v>6073.02</v>
      </c>
    </row>
    <row r="63" spans="1:3" ht="15">
      <c r="A63" s="8" t="s">
        <v>35</v>
      </c>
      <c r="B63" s="18"/>
      <c r="C63" s="35">
        <f>SUM(C64:C68)</f>
        <v>9350</v>
      </c>
    </row>
    <row r="64" spans="1:3" ht="14.25">
      <c r="A64" s="16" t="s">
        <v>66</v>
      </c>
      <c r="B64" s="4" t="s">
        <v>67</v>
      </c>
      <c r="C64" s="45">
        <v>250</v>
      </c>
    </row>
    <row r="65" spans="1:3" ht="14.25">
      <c r="A65" s="16" t="s">
        <v>70</v>
      </c>
      <c r="B65" s="4" t="s">
        <v>71</v>
      </c>
      <c r="C65" s="45">
        <v>900</v>
      </c>
    </row>
    <row r="66" spans="1:3" ht="14.25">
      <c r="A66" s="16" t="s">
        <v>101</v>
      </c>
      <c r="B66" s="18" t="s">
        <v>102</v>
      </c>
      <c r="C66" s="45">
        <v>650</v>
      </c>
    </row>
    <row r="67" spans="1:3" ht="14.25">
      <c r="A67" s="16" t="s">
        <v>88</v>
      </c>
      <c r="B67" s="4" t="s">
        <v>89</v>
      </c>
      <c r="C67" s="45">
        <v>7100</v>
      </c>
    </row>
    <row r="68" spans="1:3" ht="14.25">
      <c r="A68" s="16" t="s">
        <v>103</v>
      </c>
      <c r="B68" s="18" t="s">
        <v>104</v>
      </c>
      <c r="C68" s="45">
        <v>450</v>
      </c>
    </row>
    <row r="69" spans="1:3" ht="15">
      <c r="A69" s="8" t="s">
        <v>36</v>
      </c>
      <c r="B69" s="18"/>
      <c r="C69" s="36">
        <f>SUM(C70:C73)</f>
        <v>1267</v>
      </c>
    </row>
    <row r="70" spans="1:3" ht="14.25">
      <c r="A70" s="16" t="s">
        <v>44</v>
      </c>
      <c r="B70" s="18" t="s">
        <v>40</v>
      </c>
      <c r="C70" s="45">
        <v>120</v>
      </c>
    </row>
    <row r="71" spans="1:3" ht="14.25">
      <c r="A71" s="16" t="s">
        <v>98</v>
      </c>
      <c r="B71" s="18" t="s">
        <v>99</v>
      </c>
      <c r="C71" s="45">
        <v>63</v>
      </c>
    </row>
    <row r="72" spans="1:3" ht="14.25">
      <c r="A72" s="16" t="s">
        <v>48</v>
      </c>
      <c r="B72" s="18" t="s">
        <v>49</v>
      </c>
      <c r="C72" s="45">
        <v>525</v>
      </c>
    </row>
    <row r="73" spans="1:3" ht="14.25">
      <c r="A73" s="16" t="s">
        <v>50</v>
      </c>
      <c r="B73" s="18" t="s">
        <v>51</v>
      </c>
      <c r="C73" s="45">
        <v>559</v>
      </c>
    </row>
    <row r="74" spans="1:3" ht="38.25">
      <c r="A74" s="14" t="s">
        <v>107</v>
      </c>
      <c r="B74" s="23"/>
      <c r="C74" s="26">
        <f>C18-C21</f>
        <v>21153.726000000024</v>
      </c>
    </row>
    <row r="76" spans="1:3" ht="12.75">
      <c r="A76" s="20" t="s">
        <v>31</v>
      </c>
      <c r="C76" s="21" t="s">
        <v>32</v>
      </c>
    </row>
    <row r="78" ht="12.75">
      <c r="A78" s="1" t="s">
        <v>20</v>
      </c>
    </row>
    <row r="79" spans="1:3" ht="12.75">
      <c r="A79" s="1" t="s">
        <v>21</v>
      </c>
      <c r="C79" t="s">
        <v>33</v>
      </c>
    </row>
    <row r="80" ht="12.75">
      <c r="C80" t="s">
        <v>22</v>
      </c>
    </row>
    <row r="83" ht="12.75">
      <c r="C8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2015-02-11T13:28:36Z</cp:lastPrinted>
  <dcterms:created xsi:type="dcterms:W3CDTF">1996-10-08T23:32:33Z</dcterms:created>
  <dcterms:modified xsi:type="dcterms:W3CDTF">2015-02-11T13:33:03Z</dcterms:modified>
  <cp:category/>
  <cp:version/>
  <cp:contentType/>
  <cp:contentStatus/>
</cp:coreProperties>
</file>