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86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<sst xmlns="http://schemas.openxmlformats.org/spreadsheetml/2006/main" count="52" uniqueCount="51">
  <si>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</si>
  <si>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</si>
  <si>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</si>
  <si>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</si>
  <si>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</si>
  <si>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</si>
  <si>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</si>
  <si>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</si>
  <si>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</si>
  <si>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</si>
  <si>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</si>
  <si>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</si>
  <si>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</si>
  <si>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</si>
  <si>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</si>
  <si>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</si>
  <si>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</si>
  <si>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</si>
  <si>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</si>
  <si>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</si>
  <si>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</si>
  <si>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</si>
  <si>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</si>
  <si>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</si>
  <si>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</si>
  <si>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</si>
  <si>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</si>
  <si>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</si>
  <si>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</si>
  <si>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</si>
  <si>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</si>
  <si>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</si>
  <si>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</si>
  <si>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</si>
  <si>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</si>
  <si>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</si>
  <si>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</si>
  <si>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д.86  </t>
    </r>
    <r>
      <rPr>
        <b/>
        <sz val="12"/>
        <rFont val="Arial"/>
        <family val="2"/>
      </rPr>
      <t xml:space="preserve">   </t>
    </r>
  </si>
  <si>
    <t>400=00 (ежемесячно)</t>
  </si>
  <si>
    <t>89=54 (квартал)</t>
  </si>
  <si>
    <t xml:space="preserve">     Вывоз ТБО (январь-)</t>
  </si>
  <si>
    <t>(36=00.за1чел) ежемесячно</t>
  </si>
  <si>
    <t>замена эл счетчика</t>
  </si>
  <si>
    <t>31.01.2014г.</t>
  </si>
  <si>
    <r>
      <t xml:space="preserve">  за   период </t>
    </r>
    <r>
      <rPr>
        <b/>
        <u val="single"/>
        <sz val="12"/>
        <color indexed="30"/>
        <rFont val="Arial"/>
        <family val="2"/>
      </rPr>
      <t xml:space="preserve">  январь - апрель  </t>
    </r>
    <r>
      <rPr>
        <b/>
        <sz val="12"/>
        <rFont val="Arial"/>
        <family val="2"/>
      </rPr>
      <t xml:space="preserve"> 2014 г.</t>
    </r>
  </si>
  <si>
    <t>Вознаграждение управляющей организации</t>
  </si>
  <si>
    <t>Юр услуги</t>
  </si>
  <si>
    <t>06.06.2014г.</t>
  </si>
  <si>
    <t>На 01.07.14 остаток оплаченных денежных средств собственников за содержание и ремонт жилого дома составляет</t>
  </si>
  <si>
    <t>разборка сараев</t>
  </si>
  <si>
    <t>04.06.2014г.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</si>
</sst>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28">
      <selection activeCell="C38" sqref="C38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198.87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198.87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-243.21</v>
      </c>
    </row>
    <row r="12" spans="1:3" ht="12.75">
      <c r="A12" s="3" t="s">
        <v>7</v>
      </c>
      <c r="B12" s="4"/>
      <c r="C12" s="12">
        <v>8227.44</v>
      </c>
    </row>
    <row r="13" spans="1:3" ht="12.75">
      <c r="A13" s="3" t="s">
        <v>8</v>
      </c>
      <c r="B13" s="4"/>
      <c r="C13" s="12"/>
    </row>
    <row r="14" spans="1:3" ht="12.75">
      <c r="A14" s="33" t="s">
        <v>9</v>
      </c>
      <c r="B14" s="34"/>
      <c r="C14" s="35">
        <f>SUM(C12:C13)</f>
        <v>8227.44</v>
      </c>
    </row>
    <row r="15" spans="1:3" ht="12.75">
      <c r="A15" s="3" t="s">
        <v>10</v>
      </c>
      <c r="B15" s="36">
        <v>0.441</v>
      </c>
      <c r="C15" s="5">
        <f>C12*0.441</f>
        <v>3628.3010400000003</v>
      </c>
    </row>
    <row r="16" spans="1:3" ht="12.75">
      <c r="A16" s="3" t="s">
        <v>11</v>
      </c>
      <c r="B16" s="4"/>
      <c r="C16" s="23"/>
    </row>
    <row r="17" spans="1:3" ht="12.75">
      <c r="A17" s="37" t="s">
        <v>12</v>
      </c>
      <c r="B17" s="38"/>
      <c r="C17" s="39">
        <f>SUM(C15:C16)</f>
        <v>3628.3010400000003</v>
      </c>
    </row>
    <row r="18" spans="1:3" ht="12.75">
      <c r="A18" s="14" t="s">
        <v>13</v>
      </c>
      <c r="B18" s="15"/>
      <c r="C18" s="26">
        <f>C11+C17</f>
        <v>3385.0910400000002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8894.996</v>
      </c>
    </row>
    <row r="22" spans="1:3" ht="14.25">
      <c r="A22" s="7" t="s">
        <v>16</v>
      </c>
      <c r="B22" s="4"/>
      <c r="C22" s="27"/>
    </row>
    <row r="23" spans="1:3" ht="15">
      <c r="A23" s="13" t="s">
        <v>45</v>
      </c>
      <c r="B23" s="21">
        <v>0.15</v>
      </c>
      <c r="C23" s="28">
        <f>C14*0.15</f>
        <v>1234.116</v>
      </c>
    </row>
    <row r="24" spans="1:3" ht="25.5">
      <c r="A24" s="13" t="s">
        <v>24</v>
      </c>
      <c r="B24" s="17"/>
      <c r="C24" s="28">
        <f>C26+C27+C31+C34+C36+C39+C41</f>
        <v>7660.879999999999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40">
        <v>29.44</v>
      </c>
    </row>
    <row r="27" spans="1:3" ht="15">
      <c r="A27" s="8" t="s">
        <v>17</v>
      </c>
      <c r="B27" s="4"/>
      <c r="C27" s="40">
        <f>SUM(C28:C30)</f>
        <v>89.54</v>
      </c>
    </row>
    <row r="28" spans="1:3" ht="14.25">
      <c r="A28" s="16" t="s">
        <v>25</v>
      </c>
      <c r="B28" s="18" t="s">
        <v>39</v>
      </c>
      <c r="C28" s="29">
        <v>89.54</v>
      </c>
    </row>
    <row r="29" spans="1:3" ht="14.25" customHeight="1">
      <c r="A29" s="16" t="s">
        <v>40</v>
      </c>
      <c r="B29" s="43" t="s">
        <v>41</v>
      </c>
      <c r="C29" s="29"/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40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40">
        <f>SUM(C35:C35)</f>
        <v>1200</v>
      </c>
    </row>
    <row r="35" spans="1:3" ht="14.25">
      <c r="A35" s="16" t="s">
        <v>29</v>
      </c>
      <c r="B35" s="18" t="s">
        <v>38</v>
      </c>
      <c r="C35" s="29">
        <v>1200</v>
      </c>
    </row>
    <row r="36" spans="1:3" ht="25.5">
      <c r="A36" s="8" t="s">
        <v>30</v>
      </c>
      <c r="B36" s="4"/>
      <c r="C36" s="40">
        <f>SUM(C37:C38)</f>
        <v>4491.9</v>
      </c>
    </row>
    <row r="37" spans="1:3" s="11" customFormat="1" ht="14.25">
      <c r="A37" s="9" t="s">
        <v>49</v>
      </c>
      <c r="B37" s="10" t="s">
        <v>50</v>
      </c>
      <c r="C37" s="29">
        <v>4491.9</v>
      </c>
    </row>
    <row r="38" spans="1:3" s="11" customFormat="1" ht="14.25">
      <c r="A38" s="9"/>
      <c r="B38" s="10"/>
      <c r="C38" s="29"/>
    </row>
    <row r="39" spans="1:3" ht="15">
      <c r="A39" s="8" t="s">
        <v>36</v>
      </c>
      <c r="B39" s="18"/>
      <c r="C39" s="40">
        <f>SUM(C40:C40)</f>
        <v>350</v>
      </c>
    </row>
    <row r="40" spans="1:3" ht="14.25">
      <c r="A40" s="16" t="s">
        <v>42</v>
      </c>
      <c r="B40" s="18" t="s">
        <v>43</v>
      </c>
      <c r="C40" s="29">
        <v>350</v>
      </c>
    </row>
    <row r="41" spans="1:3" ht="15">
      <c r="A41" s="8" t="s">
        <v>46</v>
      </c>
      <c r="B41" s="18" t="s">
        <v>47</v>
      </c>
      <c r="C41" s="41">
        <v>1500</v>
      </c>
    </row>
    <row r="42" spans="1:3" ht="14.25">
      <c r="A42" s="16"/>
      <c r="B42" s="18"/>
      <c r="C42" s="29"/>
    </row>
    <row r="43" spans="1:3" ht="14.25">
      <c r="A43" s="16"/>
      <c r="B43" s="18"/>
      <c r="C43" s="29"/>
    </row>
    <row r="44" spans="1:3" ht="38.25">
      <c r="A44" s="14" t="s">
        <v>48</v>
      </c>
      <c r="B44" s="22"/>
      <c r="C44" s="25">
        <f>C18-C21</f>
        <v>-5509.904959999999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2014-02-26T11:23:18Z</cp:lastPrinted>
  <dcterms:created xsi:type="dcterms:W3CDTF">1996-10-08T23:32:33Z</dcterms:created>
  <dcterms:modified xsi:type="dcterms:W3CDTF">2014-07-26T10:31:42Z</dcterms:modified>
  <cp:category/>
  <cp:version/>
  <cp:contentType/>
  <cp:contentStatus/>
</cp:coreProperties>
</file>