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.Угловского,115" sheetId="1" r:id="rId1"/>
  </sheets>
  <definedNames/>
  <calcPr fullCalcOnLoad="1" refMode="R1C1"/>
</workbook>
</file>

<file path=xl/sharedStrings.xml><?xml version="1.0" encoding="utf-8"?>
<sst xmlns="http://schemas.openxmlformats.org/spreadsheetml/2006/main" count="67" uniqueCount="65">
  <si>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</si>
  <si>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</si>
  <si>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</si>
  <si>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</si>
  <si>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</si>
  <si>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</si>
  <si>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</si>
  <si>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</si>
  <si>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</si>
  <si>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</si>
  <si>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</si>
  <si>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</si>
  <si>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</si>
  <si>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</si>
  <si>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</si>
  <si>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</si>
  <si>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</si>
  <si>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</si>
  <si>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</si>
  <si>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</si>
  <si>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</si>
  <si>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</si>
  <si>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</si>
  <si>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</si>
  <si>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</si>
  <si>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</si>
  <si>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</si>
  <si>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>по факту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</si>
  <si>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</si>
  <si>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</si>
  <si>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</si>
  <si>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     Вывоз ТБО 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</si>
  <si>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</si>
  <si>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</si>
  <si>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</si>
  <si>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</si>
  <si>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</si>
  <si>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А. Угловского, д.115  </t>
    </r>
    <r>
      <rPr>
        <b/>
        <sz val="12"/>
        <rFont val="Arial"/>
        <family val="2"/>
      </rPr>
      <t xml:space="preserve">   </t>
    </r>
  </si>
  <si>
    <t xml:space="preserve">     Чистка труб (11)</t>
  </si>
  <si>
    <t xml:space="preserve">     Вывоз  мусора</t>
  </si>
  <si>
    <t>электромонтажные работы</t>
  </si>
  <si>
    <t>660=00 (ежемесячно)</t>
  </si>
  <si>
    <t>Долг по кап ремонту (кв.№2, кв.№8)</t>
  </si>
  <si>
    <t>2012-2013г.г.</t>
  </si>
  <si>
    <t>Вознаграждение управляющей организации</t>
  </si>
  <si>
    <t>материалы</t>
  </si>
  <si>
    <t>краска</t>
  </si>
  <si>
    <t>27.06.2014г.</t>
  </si>
  <si>
    <t>заявка кв.№1 - вода в подвале: обследование, чистка канализации Дл=12м, 6м.</t>
  </si>
  <si>
    <t>19,20.06.2014г.</t>
  </si>
  <si>
    <t>эмаль, кисти</t>
  </si>
  <si>
    <t>август 2014г.</t>
  </si>
  <si>
    <t>04.10.2014г.</t>
  </si>
  <si>
    <t>материалы для ремонта слива</t>
  </si>
  <si>
    <t>Долг по кап ремонту (декабрь 2012г. - ноябрь 2013г.)</t>
  </si>
  <si>
    <t>Кв. №2 Константинова ТС</t>
  </si>
  <si>
    <t>Кв. №8 Ширяева ТИ</t>
  </si>
  <si>
    <t>монтаж подъездных светильников</t>
  </si>
  <si>
    <t>14.11.2014г.</t>
  </si>
  <si>
    <t>дверь</t>
  </si>
  <si>
    <t>29.11.2014г.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</si>
  <si>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</t>
    </r>
    <r>
      <rPr>
        <b/>
        <sz val="12"/>
        <rFont val="Arial"/>
        <family val="2"/>
      </rPr>
      <t xml:space="preserve"> 2014 г.</t>
    </r>
  </si>
  <si>
    <t>71=28 (1,2,3,4квартал)</t>
  </si>
  <si>
    <t>На 01.01.15г. остаток оплаченных денежных средств собственников за содержание и ремонт жилого дома составляет</t>
  </si>
  <si>
    <t>на 01.01.2015г.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</si>
</sst>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sz val="11"/>
      <color rgb="FFC00000"/>
      <name val="Arial"/>
      <family val="2"/>
    </font>
    <font>
      <sz val="11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7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1" fillId="12" borderId="10" xfId="0" applyFont="1" applyFill="1" applyBorder="1" applyAlignment="1">
      <alignment vertical="center" wrapText="1"/>
    </xf>
    <xf numFmtId="0" fontId="0" fillId="12" borderId="10" xfId="0" applyFill="1" applyBorder="1" applyAlignment="1">
      <alignment/>
    </xf>
    <xf numFmtId="4" fontId="1" fillId="12" borderId="10" xfId="0" applyNumberFormat="1" applyFont="1" applyFill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4" fontId="0" fillId="0" borderId="0" xfId="0" applyNumberFormat="1" applyAlignment="1">
      <alignment horizontal="center" vertical="center"/>
    </xf>
    <xf numFmtId="9" fontId="0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 horizontal="center"/>
    </xf>
    <xf numFmtId="4" fontId="1" fillId="13" borderId="10" xfId="0" applyNumberFormat="1" applyFont="1" applyFill="1" applyBorder="1" applyAlignment="1">
      <alignment horizontal="center"/>
    </xf>
    <xf numFmtId="4" fontId="47" fillId="0" borderId="10" xfId="0" applyNumberFormat="1" applyFont="1" applyBorder="1" applyAlignment="1">
      <alignment horizontal="center"/>
    </xf>
    <xf numFmtId="0" fontId="48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/>
    </xf>
    <xf numFmtId="4" fontId="49" fillId="0" borderId="10" xfId="0" applyNumberFormat="1" applyFont="1" applyFill="1" applyBorder="1" applyAlignment="1">
      <alignment/>
    </xf>
    <xf numFmtId="4" fontId="0" fillId="0" borderId="0" xfId="0" applyNumberFormat="1" applyAlignment="1">
      <alignment horizontal="center"/>
    </xf>
    <xf numFmtId="4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" fontId="50" fillId="0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3"/>
  <sheetViews>
    <sheetView tabSelected="1" zoomScalePageLayoutView="0" workbookViewId="0" topLeftCell="A1">
      <selection activeCell="C65" sqref="C65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51" t="s">
        <v>0</v>
      </c>
      <c r="B1" s="51"/>
      <c r="C1" s="51"/>
    </row>
    <row r="2" spans="1:3" ht="24" customHeight="1">
      <c r="A2" s="51" t="s">
        <v>37</v>
      </c>
      <c r="B2" s="51"/>
      <c r="C2" s="51"/>
    </row>
    <row r="3" spans="1:3" ht="15.75">
      <c r="A3" s="51" t="s">
        <v>61</v>
      </c>
      <c r="B3" s="51"/>
      <c r="C3" s="51"/>
    </row>
    <row r="5" spans="2:3" ht="12.75">
      <c r="B5" s="1" t="s">
        <v>1</v>
      </c>
      <c r="C5" s="2">
        <v>439.24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439.24</v>
      </c>
    </row>
    <row r="8" spans="2:3" ht="12.75">
      <c r="B8" s="1" t="s">
        <v>4</v>
      </c>
      <c r="C8">
        <v>10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5">
        <v>-9259.24</v>
      </c>
    </row>
    <row r="12" spans="1:3" ht="12.75">
      <c r="A12" s="3" t="s">
        <v>7</v>
      </c>
      <c r="B12" s="4"/>
      <c r="C12" s="11">
        <v>61564.63</v>
      </c>
    </row>
    <row r="13" spans="1:3" ht="12.75">
      <c r="A13" s="3" t="s">
        <v>8</v>
      </c>
      <c r="B13" s="4"/>
      <c r="C13" s="11"/>
    </row>
    <row r="14" spans="1:3" ht="12.75">
      <c r="A14" s="33" t="s">
        <v>9</v>
      </c>
      <c r="B14" s="34"/>
      <c r="C14" s="35">
        <f>SUM(C12:C13)</f>
        <v>61564.63</v>
      </c>
    </row>
    <row r="15" spans="1:3" ht="12.75">
      <c r="A15" s="3" t="s">
        <v>10</v>
      </c>
      <c r="B15" s="41"/>
      <c r="C15" s="42">
        <v>48494.48</v>
      </c>
    </row>
    <row r="16" spans="1:3" ht="12.75">
      <c r="A16" s="3" t="s">
        <v>11</v>
      </c>
      <c r="B16" s="4"/>
      <c r="C16" s="22"/>
    </row>
    <row r="17" spans="1:3" ht="12.75">
      <c r="A17" s="36" t="s">
        <v>12</v>
      </c>
      <c r="B17" s="37"/>
      <c r="C17" s="44">
        <f>SUM(C15:C16)</f>
        <v>48494.48</v>
      </c>
    </row>
    <row r="18" spans="1:3" ht="12.75">
      <c r="A18" s="38" t="s">
        <v>13</v>
      </c>
      <c r="B18" s="39"/>
      <c r="C18" s="43">
        <f>C11+C17</f>
        <v>39235.240000000005</v>
      </c>
    </row>
    <row r="19" spans="1:3" ht="12.75">
      <c r="A19" s="3"/>
      <c r="B19" s="4"/>
      <c r="C19" s="5"/>
    </row>
    <row r="20" spans="1:3" ht="12.75">
      <c r="A20" s="3" t="s">
        <v>14</v>
      </c>
      <c r="B20" s="4"/>
      <c r="C20" s="5"/>
    </row>
    <row r="21" spans="1:3" ht="15.75">
      <c r="A21" s="28" t="s">
        <v>15</v>
      </c>
      <c r="B21" s="23"/>
      <c r="C21" s="29">
        <f>SUM(C23:C24)</f>
        <v>57962.174499999994</v>
      </c>
    </row>
    <row r="22" spans="1:3" ht="14.25">
      <c r="A22" s="6" t="s">
        <v>16</v>
      </c>
      <c r="B22" s="4"/>
      <c r="C22" s="25"/>
    </row>
    <row r="23" spans="1:3" ht="15">
      <c r="A23" s="12" t="s">
        <v>44</v>
      </c>
      <c r="B23" s="20">
        <v>0.15</v>
      </c>
      <c r="C23" s="26">
        <f>C14*0.15</f>
        <v>9234.6945</v>
      </c>
    </row>
    <row r="24" spans="1:3" ht="25.5">
      <c r="A24" s="12" t="s">
        <v>24</v>
      </c>
      <c r="B24" s="15"/>
      <c r="C24" s="26">
        <f>C26+C27+C33+C36+C38+C43+C46</f>
        <v>48727.479999999996</v>
      </c>
    </row>
    <row r="25" spans="1:3" ht="14.25">
      <c r="A25" s="6" t="s">
        <v>16</v>
      </c>
      <c r="B25" s="4"/>
      <c r="C25" s="25"/>
    </row>
    <row r="26" spans="1:3" ht="15">
      <c r="A26" s="7" t="s">
        <v>35</v>
      </c>
      <c r="B26" s="30">
        <v>0.01</v>
      </c>
      <c r="C26" s="31">
        <v>1062.69</v>
      </c>
    </row>
    <row r="27" spans="1:3" ht="15">
      <c r="A27" s="7" t="s">
        <v>17</v>
      </c>
      <c r="B27" s="4"/>
      <c r="C27" s="31">
        <f>SUM(C28:C32)</f>
        <v>17484.719999999998</v>
      </c>
    </row>
    <row r="28" spans="1:3" ht="14.25">
      <c r="A28" s="14" t="s">
        <v>26</v>
      </c>
      <c r="B28" s="16" t="s">
        <v>62</v>
      </c>
      <c r="C28" s="52">
        <v>285.12</v>
      </c>
    </row>
    <row r="29" spans="1:3" ht="14.25">
      <c r="A29" s="14" t="s">
        <v>25</v>
      </c>
      <c r="B29" s="16" t="s">
        <v>27</v>
      </c>
      <c r="C29" s="27"/>
    </row>
    <row r="30" spans="1:3" ht="14.25">
      <c r="A30" s="14" t="s">
        <v>38</v>
      </c>
      <c r="B30" s="4"/>
      <c r="C30" s="27"/>
    </row>
    <row r="31" spans="1:3" ht="14.25" customHeight="1">
      <c r="A31" s="14" t="s">
        <v>31</v>
      </c>
      <c r="B31" s="17"/>
      <c r="C31" s="52">
        <v>17199.6</v>
      </c>
    </row>
    <row r="32" spans="1:3" ht="14.25">
      <c r="A32" s="14" t="s">
        <v>39</v>
      </c>
      <c r="B32" s="16"/>
      <c r="C32" s="27"/>
    </row>
    <row r="33" spans="1:3" ht="15">
      <c r="A33" s="7" t="s">
        <v>18</v>
      </c>
      <c r="B33" s="4"/>
      <c r="C33" s="31">
        <f>SUM(C34+C35)</f>
        <v>0</v>
      </c>
    </row>
    <row r="34" spans="1:3" ht="14.25">
      <c r="A34" s="14" t="s">
        <v>36</v>
      </c>
      <c r="B34" s="16"/>
      <c r="C34" s="27"/>
    </row>
    <row r="35" spans="1:3" ht="14.25">
      <c r="A35" s="14" t="s">
        <v>28</v>
      </c>
      <c r="B35" s="4"/>
      <c r="C35" s="27"/>
    </row>
    <row r="36" spans="1:3" ht="15">
      <c r="A36" s="7" t="s">
        <v>19</v>
      </c>
      <c r="B36" s="4"/>
      <c r="C36" s="31">
        <f>SUM(C37:C37)</f>
        <v>7920</v>
      </c>
    </row>
    <row r="37" spans="1:3" ht="14.25">
      <c r="A37" s="14" t="s">
        <v>29</v>
      </c>
      <c r="B37" s="16" t="s">
        <v>41</v>
      </c>
      <c r="C37" s="52">
        <v>7920</v>
      </c>
    </row>
    <row r="38" spans="1:3" ht="25.5">
      <c r="A38" s="7" t="s">
        <v>30</v>
      </c>
      <c r="B38" s="4"/>
      <c r="C38" s="31">
        <f>SUM(C39:C42)</f>
        <v>18517.07</v>
      </c>
    </row>
    <row r="39" spans="1:3" s="10" customFormat="1" ht="14.25">
      <c r="A39" s="46" t="s">
        <v>42</v>
      </c>
      <c r="B39" s="47" t="s">
        <v>43</v>
      </c>
      <c r="C39" s="48">
        <v>10901.93</v>
      </c>
    </row>
    <row r="40" spans="1:3" s="10" customFormat="1" ht="25.5">
      <c r="A40" s="8" t="s">
        <v>48</v>
      </c>
      <c r="B40" s="9" t="s">
        <v>49</v>
      </c>
      <c r="C40" s="52">
        <v>3343.14</v>
      </c>
    </row>
    <row r="41" spans="1:3" s="10" customFormat="1" ht="14.25">
      <c r="A41" s="8" t="s">
        <v>53</v>
      </c>
      <c r="B41" s="9" t="s">
        <v>52</v>
      </c>
      <c r="C41" s="52">
        <v>2072</v>
      </c>
    </row>
    <row r="42" spans="1:3" s="10" customFormat="1" ht="14.25">
      <c r="A42" s="8" t="s">
        <v>59</v>
      </c>
      <c r="B42" s="9" t="s">
        <v>60</v>
      </c>
      <c r="C42" s="52">
        <v>2200</v>
      </c>
    </row>
    <row r="43" spans="1:3" ht="15">
      <c r="A43" s="7" t="s">
        <v>45</v>
      </c>
      <c r="B43" s="16"/>
      <c r="C43" s="31">
        <f>SUM(C44:C45)</f>
        <v>943</v>
      </c>
    </row>
    <row r="44" spans="1:3" ht="14.25">
      <c r="A44" s="14" t="s">
        <v>46</v>
      </c>
      <c r="B44" s="16" t="s">
        <v>47</v>
      </c>
      <c r="C44" s="27">
        <v>467</v>
      </c>
    </row>
    <row r="45" spans="1:3" ht="14.25">
      <c r="A45" s="14" t="s">
        <v>50</v>
      </c>
      <c r="B45" s="16" t="s">
        <v>51</v>
      </c>
      <c r="C45" s="52">
        <v>476</v>
      </c>
    </row>
    <row r="46" spans="1:3" ht="15">
      <c r="A46" s="7" t="s">
        <v>40</v>
      </c>
      <c r="B46" s="16"/>
      <c r="C46" s="32">
        <f>SUM(C47:C47)</f>
        <v>2800</v>
      </c>
    </row>
    <row r="47" spans="1:3" ht="14.25">
      <c r="A47" s="14" t="s">
        <v>57</v>
      </c>
      <c r="B47" s="16" t="s">
        <v>58</v>
      </c>
      <c r="C47" s="52">
        <v>2800</v>
      </c>
    </row>
    <row r="48" spans="1:3" ht="38.25">
      <c r="A48" s="13" t="s">
        <v>63</v>
      </c>
      <c r="B48" s="21"/>
      <c r="C48" s="24">
        <f>C18-C21</f>
        <v>-18726.93449999999</v>
      </c>
    </row>
    <row r="50" spans="1:3" ht="12.75">
      <c r="A50" s="18" t="s">
        <v>32</v>
      </c>
      <c r="C50" s="19" t="s">
        <v>33</v>
      </c>
    </row>
    <row r="52" ht="12.75">
      <c r="A52" s="1" t="s">
        <v>20</v>
      </c>
    </row>
    <row r="53" spans="1:3" ht="12.75">
      <c r="A53" s="1" t="s">
        <v>21</v>
      </c>
      <c r="C53" t="s">
        <v>34</v>
      </c>
    </row>
    <row r="54" ht="12.75">
      <c r="C54" t="s">
        <v>22</v>
      </c>
    </row>
    <row r="57" ht="12.75">
      <c r="C57" t="s">
        <v>23</v>
      </c>
    </row>
    <row r="58" ht="12.75">
      <c r="A58" s="1" t="s">
        <v>54</v>
      </c>
    </row>
    <row r="59" spans="1:3" ht="12.75">
      <c r="A59" s="1" t="s">
        <v>55</v>
      </c>
      <c r="B59" s="49">
        <v>4094</v>
      </c>
      <c r="C59" s="19" t="s">
        <v>64</v>
      </c>
    </row>
    <row r="60" spans="1:3" ht="12.75">
      <c r="A60" s="1" t="s">
        <v>56</v>
      </c>
      <c r="B60" s="49">
        <v>6807.93</v>
      </c>
      <c r="C60" s="19" t="s">
        <v>64</v>
      </c>
    </row>
    <row r="61" ht="12.75">
      <c r="B61" s="50">
        <f>SUM(B59:B60)</f>
        <v>10901.93</v>
      </c>
    </row>
    <row r="62" ht="12.75">
      <c r="B62" s="40"/>
    </row>
    <row r="63" spans="1:2" ht="12.75">
      <c r="A63" s="18"/>
      <c r="B63" s="40"/>
    </row>
    <row r="64" ht="12.75">
      <c r="B64" s="40"/>
    </row>
    <row r="65" ht="12.75">
      <c r="B65" s="40"/>
    </row>
    <row r="66" ht="12.75">
      <c r="B66" s="40"/>
    </row>
    <row r="67" ht="12.75">
      <c r="B67" s="40"/>
    </row>
    <row r="68" ht="12.75">
      <c r="B68" s="40"/>
    </row>
    <row r="69" ht="12.75">
      <c r="B69" s="40"/>
    </row>
    <row r="70" ht="12.75">
      <c r="B70" s="40"/>
    </row>
    <row r="71" ht="12.75">
      <c r="B71" s="40"/>
    </row>
    <row r="72" ht="12.75">
      <c r="B72" s="40"/>
    </row>
    <row r="73" ht="12.75">
      <c r="B73" s="40"/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2015-02-07T11:50:18Z</cp:lastPrinted>
  <dcterms:created xsi:type="dcterms:W3CDTF">1996-10-08T23:32:33Z</dcterms:created>
  <dcterms:modified xsi:type="dcterms:W3CDTF">2015-02-07T11:50:50Z</dcterms:modified>
  <cp:category/>
  <cp:version/>
  <cp:contentType/>
  <cp:contentStatus/>
</cp:coreProperties>
</file>