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одников,45" sheetId="1" r:id="rId1"/>
  </sheets>
  <definedNames/>
  <calcPr fullCalcOnLoad="1" refMode="R1C1"/>
</workbook>
</file>

<file path=xl/sharedStrings.xml><?xml version="1.0" encoding="utf-8"?>
<sst xmlns="http://schemas.openxmlformats.org/spreadsheetml/2006/main" count="117" uniqueCount="109">
  <si>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</si>
  <si>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</si>
  <si>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</si>
  <si>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</si>
  <si>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</si>
  <si>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</si>
  <si>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</si>
  <si>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</si>
  <si>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</si>
  <si>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</si>
  <si>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</si>
  <si>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</si>
  <si>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</si>
  <si>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</si>
  <si>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</si>
  <si>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</si>
  <si>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</si>
  <si>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 xml:space="preserve">Управление многоквартирным домом 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</si>
  <si>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</si>
  <si>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</si>
  <si>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</si>
  <si>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</si>
  <si>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</si>
  <si>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</si>
  <si>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</si>
  <si>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</si>
  <si>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</si>
  <si>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</si>
  <si>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</si>
  <si>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</si>
  <si>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Аварийно-диспетчерская служба</t>
  </si>
  <si>
    <t xml:space="preserve">     Обслуживание внутридомового газового оборудования </t>
  </si>
  <si>
    <t>Подготовка дома к сезонной эксплуатации, проведение тех осмотров, устранение мелких неисправностей</t>
  </si>
  <si>
    <t>15=00 за 1 чел.</t>
  </si>
  <si>
    <t xml:space="preserve">Директор ООО "Дельта" </t>
  </si>
  <si>
    <t>А.Н. Лебедев</t>
  </si>
  <si>
    <t>(                                   )</t>
  </si>
  <si>
    <t xml:space="preserve">     Составление списка движения граждан ЕИРКЦ</t>
  </si>
  <si>
    <t>Налог</t>
  </si>
  <si>
    <t>электромонтажные работы</t>
  </si>
  <si>
    <t xml:space="preserve">      Электроэнергия мест общего пользования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</si>
  <si>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Водников, д.45  </t>
    </r>
    <r>
      <rPr>
        <b/>
        <sz val="12"/>
        <rFont val="Arial"/>
        <family val="2"/>
      </rPr>
      <t xml:space="preserve">   </t>
    </r>
  </si>
  <si>
    <t>1200=00 (ежемесячно)</t>
  </si>
  <si>
    <t xml:space="preserve">     Электрик (снятие показаний)</t>
  </si>
  <si>
    <t>50=00 (ежемесячно)</t>
  </si>
  <si>
    <t>замена эл ламп</t>
  </si>
  <si>
    <t>21.03.2013г.</t>
  </si>
  <si>
    <t xml:space="preserve">     Уборка наледи с крыши</t>
  </si>
  <si>
    <t>13.02.2013г.</t>
  </si>
  <si>
    <t>настройка теплового узла</t>
  </si>
  <si>
    <t>01.01.2013г.</t>
  </si>
  <si>
    <t>(30=00.за1чел) аренда контейнера 167=00-январь; 184=00 ежемесячно</t>
  </si>
  <si>
    <t>5989=20 (ежемесячно)</t>
  </si>
  <si>
    <t>уборка наледи</t>
  </si>
  <si>
    <t>12,16.02.2013г.</t>
  </si>
  <si>
    <t>22.02.2013г.</t>
  </si>
  <si>
    <t>731=81 (квартал)</t>
  </si>
  <si>
    <t>материалы</t>
  </si>
  <si>
    <t xml:space="preserve">метла </t>
  </si>
  <si>
    <t>12.03.2013г.</t>
  </si>
  <si>
    <t xml:space="preserve">      Паспортист</t>
  </si>
  <si>
    <t>веник 2 шт.</t>
  </si>
  <si>
    <t>09.04.2013г.</t>
  </si>
  <si>
    <t>установка заглушек на элеваторе</t>
  </si>
  <si>
    <t>31.05.2013г.</t>
  </si>
  <si>
    <t>промывка, опрессовка системы отопления</t>
  </si>
  <si>
    <t>25.07.2013г.</t>
  </si>
  <si>
    <t xml:space="preserve">      Водоснабжение, водоотведение</t>
  </si>
  <si>
    <t>27.08.2013г.</t>
  </si>
  <si>
    <t>доставка, погрузка-разгрузка снегозадержателей (14 шт)</t>
  </si>
  <si>
    <t>20.08.2013г.</t>
  </si>
  <si>
    <t>02.08.2013г.</t>
  </si>
  <si>
    <t>эл монт работы (установка розетки)</t>
  </si>
  <si>
    <t>18.09.2013г.</t>
  </si>
  <si>
    <t>Ликвидация ТСЖ</t>
  </si>
  <si>
    <t>услуги нотариуса</t>
  </si>
  <si>
    <t>28.09.2013г.</t>
  </si>
  <si>
    <t>19.09.2013г.</t>
  </si>
  <si>
    <t>заявка кв.50(не греет полотенцесушитель) - спуск воздуха из системы водоснабжения</t>
  </si>
  <si>
    <t>10.09.2013г.</t>
  </si>
  <si>
    <t>теплоизоляция бойлера и элеватора</t>
  </si>
  <si>
    <t>26-27.09.2013г.</t>
  </si>
  <si>
    <t>выезд  по заявке - открытие стояков</t>
  </si>
  <si>
    <t>22.10.2013г.</t>
  </si>
  <si>
    <t>электромонтажные работы (светильники)</t>
  </si>
  <si>
    <t>31.10.2013г.</t>
  </si>
  <si>
    <t>запуск системы отопления, пуско-наладочные работы</t>
  </si>
  <si>
    <t>выезд,обследование по заявке (затор канализации)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</si>
  <si>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дкабрь  </t>
    </r>
    <r>
      <rPr>
        <b/>
        <sz val="12"/>
        <rFont val="Arial"/>
        <family val="2"/>
      </rPr>
      <t xml:space="preserve"> 2013 г.</t>
    </r>
  </si>
  <si>
    <t>На 01.01.14 остаток оплаченных денежных средств собственников за содержание и ремонт жилого дома составляет</t>
  </si>
  <si>
    <t xml:space="preserve">     Вывоз ТБО (январь-декабрь)</t>
  </si>
  <si>
    <t xml:space="preserve">     Уборка придомовой территории</t>
  </si>
  <si>
    <t>февраль-декабрь</t>
  </si>
  <si>
    <t>осмотр и принятие к учету ИПУ</t>
  </si>
  <si>
    <t>06.02.2013г.</t>
  </si>
  <si>
    <t xml:space="preserve">     Уборка мусора около дома</t>
  </si>
  <si>
    <t>04.05.2013г.</t>
  </si>
  <si>
    <t xml:space="preserve">     уборка травы около дома</t>
  </si>
  <si>
    <t>Публикация в журнале "Вестн гос рег" ликв юр лица</t>
  </si>
  <si>
    <t>08.10.2013г.</t>
  </si>
  <si>
    <t>лопата д/снега</t>
  </si>
  <si>
    <t>10.12.2013г.</t>
  </si>
  <si>
    <t xml:space="preserve">     Доставка ПГС</t>
  </si>
  <si>
    <t>26.12.2013г.</t>
  </si>
  <si>
    <t>мешки д/мусора</t>
  </si>
  <si>
    <t>31.12.2013г.</t>
  </si>
  <si>
    <t>замена эл лампочек</t>
  </si>
  <si>
    <t>21.10.2013г.</t>
  </si>
  <si>
    <t>январь-декабрь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</si>
</sst>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0" fontId="50" fillId="0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51" fillId="0" borderId="10" xfId="0" applyNumberFormat="1" applyFont="1" applyFill="1" applyBorder="1" applyAlignment="1">
      <alignment/>
    </xf>
    <xf numFmtId="4" fontId="52" fillId="0" borderId="10" xfId="0" applyNumberFormat="1" applyFont="1" applyBorder="1" applyAlignment="1">
      <alignment horizontal="center"/>
    </xf>
    <xf numFmtId="0" fontId="1" fillId="12" borderId="10" xfId="0" applyFont="1" applyFill="1" applyBorder="1" applyAlignment="1">
      <alignment vertical="center" wrapText="1"/>
    </xf>
    <xf numFmtId="0" fontId="0" fillId="12" borderId="10" xfId="0" applyFill="1" applyBorder="1" applyAlignment="1">
      <alignment/>
    </xf>
    <xf numFmtId="4" fontId="1" fillId="12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center" wrapText="1"/>
    </xf>
    <xf numFmtId="4" fontId="6" fillId="34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/>
    </xf>
    <xf numFmtId="4" fontId="54" fillId="0" borderId="10" xfId="0" applyNumberFormat="1" applyFont="1" applyFill="1" applyBorder="1" applyAlignment="1">
      <alignment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3"/>
  <sheetViews>
    <sheetView tabSelected="1" zoomScalePageLayoutView="0" workbookViewId="0" topLeftCell="A61">
      <selection activeCell="C15" sqref="C15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6" t="s">
        <v>0</v>
      </c>
      <c r="B1" s="46"/>
      <c r="C1" s="46"/>
    </row>
    <row r="2" spans="1:3" ht="24" customHeight="1">
      <c r="A2" s="46" t="s">
        <v>41</v>
      </c>
      <c r="B2" s="46"/>
      <c r="C2" s="46"/>
    </row>
    <row r="3" spans="1:3" ht="15.75">
      <c r="A3" s="46" t="s">
        <v>88</v>
      </c>
      <c r="B3" s="46"/>
      <c r="C3" s="46"/>
    </row>
    <row r="5" spans="2:3" ht="12.75">
      <c r="B5" s="1" t="s">
        <v>1</v>
      </c>
      <c r="C5" s="2">
        <v>2217.6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2217.6</v>
      </c>
    </row>
    <row r="8" spans="2:3" ht="12.75">
      <c r="B8" s="1" t="s">
        <v>4</v>
      </c>
      <c r="C8">
        <v>54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7">
        <v>-2232.53</v>
      </c>
    </row>
    <row r="12" spans="1:3" ht="12.75">
      <c r="A12" s="3" t="s">
        <v>7</v>
      </c>
      <c r="B12" s="4"/>
      <c r="C12" s="10">
        <v>263479.02</v>
      </c>
    </row>
    <row r="13" spans="1:3" ht="12.75">
      <c r="A13" s="3" t="s">
        <v>8</v>
      </c>
      <c r="B13" s="4"/>
      <c r="C13" s="10"/>
    </row>
    <row r="14" spans="1:3" ht="12.75">
      <c r="A14" s="38" t="s">
        <v>9</v>
      </c>
      <c r="B14" s="39"/>
      <c r="C14" s="40">
        <f>SUM(C12:C13)</f>
        <v>263479.02</v>
      </c>
    </row>
    <row r="15" spans="1:3" ht="12.75">
      <c r="A15" s="3" t="s">
        <v>10</v>
      </c>
      <c r="B15" s="32"/>
      <c r="C15" s="22">
        <v>232536.35</v>
      </c>
    </row>
    <row r="16" spans="1:3" ht="12.75">
      <c r="A16" s="3" t="s">
        <v>11</v>
      </c>
      <c r="B16" s="4"/>
      <c r="C16" s="21"/>
    </row>
    <row r="17" spans="1:3" ht="12.75">
      <c r="A17" s="41" t="s">
        <v>12</v>
      </c>
      <c r="B17" s="42"/>
      <c r="C17" s="43">
        <f>SUM(C15:C16)</f>
        <v>232536.35</v>
      </c>
    </row>
    <row r="18" spans="1:3" ht="12.75">
      <c r="A18" s="12" t="s">
        <v>13</v>
      </c>
      <c r="B18" s="13"/>
      <c r="C18" s="25">
        <f>C11+C17</f>
        <v>230303.82</v>
      </c>
    </row>
    <row r="19" spans="1:3" ht="12.75">
      <c r="A19" s="3"/>
      <c r="B19" s="4"/>
      <c r="C19" s="5"/>
    </row>
    <row r="20" spans="1:3" ht="12.75">
      <c r="A20" s="3" t="s">
        <v>14</v>
      </c>
      <c r="B20" s="4"/>
      <c r="C20" s="5"/>
    </row>
    <row r="21" spans="1:3" ht="15.75">
      <c r="A21" s="29" t="s">
        <v>15</v>
      </c>
      <c r="B21" s="23"/>
      <c r="C21" s="30">
        <f>SUM(C23:C24)</f>
        <v>277530.323</v>
      </c>
    </row>
    <row r="22" spans="1:3" ht="14.25">
      <c r="A22" s="6" t="s">
        <v>16</v>
      </c>
      <c r="B22" s="4"/>
      <c r="C22" s="26"/>
    </row>
    <row r="23" spans="1:3" ht="15">
      <c r="A23" s="11" t="s">
        <v>17</v>
      </c>
      <c r="B23" s="19">
        <v>0.15</v>
      </c>
      <c r="C23" s="27">
        <f>C14*0.15</f>
        <v>39521.853</v>
      </c>
    </row>
    <row r="24" spans="1:3" ht="25.5">
      <c r="A24" s="11" t="s">
        <v>25</v>
      </c>
      <c r="B24" s="15"/>
      <c r="C24" s="27">
        <f>C26+C27+C37+C42+C46+C58+C64+C71</f>
        <v>238008.47</v>
      </c>
    </row>
    <row r="25" spans="1:3" ht="14.25">
      <c r="A25" s="6" t="s">
        <v>16</v>
      </c>
      <c r="B25" s="4"/>
      <c r="C25" s="26"/>
    </row>
    <row r="26" spans="1:3" ht="15">
      <c r="A26" s="7" t="s">
        <v>38</v>
      </c>
      <c r="B26" s="31">
        <v>0.01</v>
      </c>
      <c r="C26" s="34">
        <v>12782.18</v>
      </c>
    </row>
    <row r="27" spans="1:3" ht="15">
      <c r="A27" s="7" t="s">
        <v>18</v>
      </c>
      <c r="B27" s="4"/>
      <c r="C27" s="34">
        <f>SUM(C28:C36)</f>
        <v>109391.89</v>
      </c>
    </row>
    <row r="28" spans="1:3" ht="14.25">
      <c r="A28" s="8" t="s">
        <v>40</v>
      </c>
      <c r="B28" s="33" t="s">
        <v>108</v>
      </c>
      <c r="C28" s="36">
        <v>39688.57</v>
      </c>
    </row>
    <row r="29" spans="1:3" ht="14.25">
      <c r="A29" s="8" t="s">
        <v>67</v>
      </c>
      <c r="B29" s="33" t="s">
        <v>108</v>
      </c>
      <c r="C29" s="36">
        <v>14139.48</v>
      </c>
    </row>
    <row r="30" spans="1:3" ht="14.25">
      <c r="A30" s="8" t="s">
        <v>37</v>
      </c>
      <c r="B30" s="16" t="s">
        <v>33</v>
      </c>
      <c r="C30" s="28"/>
    </row>
    <row r="31" spans="1:3" ht="14.25">
      <c r="A31" s="47" t="s">
        <v>60</v>
      </c>
      <c r="B31" s="52" t="s">
        <v>92</v>
      </c>
      <c r="C31" s="49">
        <v>32940.6</v>
      </c>
    </row>
    <row r="32" spans="1:3" ht="14.25">
      <c r="A32" s="50" t="s">
        <v>27</v>
      </c>
      <c r="B32" s="52" t="s">
        <v>56</v>
      </c>
      <c r="C32" s="49">
        <v>2927.24</v>
      </c>
    </row>
    <row r="33" spans="1:3" ht="14.25">
      <c r="A33" s="14" t="s">
        <v>26</v>
      </c>
      <c r="B33" s="16" t="s">
        <v>28</v>
      </c>
      <c r="C33" s="28"/>
    </row>
    <row r="34" spans="1:3" ht="14.25">
      <c r="A34" s="50" t="s">
        <v>47</v>
      </c>
      <c r="B34" s="52" t="s">
        <v>48</v>
      </c>
      <c r="C34" s="49">
        <v>2025</v>
      </c>
    </row>
    <row r="35" spans="1:3" ht="39.75" customHeight="1">
      <c r="A35" s="50" t="s">
        <v>90</v>
      </c>
      <c r="B35" s="51" t="s">
        <v>51</v>
      </c>
      <c r="C35" s="49">
        <v>17671</v>
      </c>
    </row>
    <row r="36" spans="1:3" ht="14.25">
      <c r="A36" s="14" t="s">
        <v>29</v>
      </c>
      <c r="B36" s="16" t="s">
        <v>28</v>
      </c>
      <c r="C36" s="28"/>
    </row>
    <row r="37" spans="1:3" ht="15">
      <c r="A37" s="7" t="s">
        <v>19</v>
      </c>
      <c r="B37" s="4"/>
      <c r="C37" s="34">
        <f>SUM(C38:C41)</f>
        <v>74000.4</v>
      </c>
    </row>
    <row r="38" spans="1:3" ht="14.25">
      <c r="A38" s="50" t="s">
        <v>91</v>
      </c>
      <c r="B38" s="52" t="s">
        <v>52</v>
      </c>
      <c r="C38" s="49">
        <v>71870.4</v>
      </c>
    </row>
    <row r="39" spans="1:3" ht="14.25">
      <c r="A39" s="50" t="s">
        <v>95</v>
      </c>
      <c r="B39" s="52" t="s">
        <v>96</v>
      </c>
      <c r="C39" s="49">
        <v>900</v>
      </c>
    </row>
    <row r="40" spans="1:3" ht="14.25">
      <c r="A40" s="47" t="s">
        <v>97</v>
      </c>
      <c r="B40" s="48" t="s">
        <v>71</v>
      </c>
      <c r="C40" s="49">
        <v>675</v>
      </c>
    </row>
    <row r="41" spans="1:3" ht="14.25">
      <c r="A41" s="47" t="s">
        <v>102</v>
      </c>
      <c r="B41" s="48" t="s">
        <v>103</v>
      </c>
      <c r="C41" s="49">
        <v>555</v>
      </c>
    </row>
    <row r="42" spans="1:3" ht="15">
      <c r="A42" s="7" t="s">
        <v>20</v>
      </c>
      <c r="B42" s="4"/>
      <c r="C42" s="34">
        <f>SUM(C43:C45)</f>
        <v>14950</v>
      </c>
    </row>
    <row r="43" spans="1:3" ht="14.25">
      <c r="A43" s="14" t="s">
        <v>30</v>
      </c>
      <c r="B43" s="16" t="s">
        <v>42</v>
      </c>
      <c r="C43" s="28">
        <v>14400</v>
      </c>
    </row>
    <row r="44" spans="1:3" ht="14.25">
      <c r="A44" s="14" t="s">
        <v>43</v>
      </c>
      <c r="B44" s="16" t="s">
        <v>44</v>
      </c>
      <c r="C44" s="28">
        <v>550</v>
      </c>
    </row>
    <row r="45" spans="1:3" ht="14.25">
      <c r="A45" s="14" t="s">
        <v>31</v>
      </c>
      <c r="B45" s="4"/>
      <c r="C45" s="28"/>
    </row>
    <row r="46" spans="1:3" ht="25.5">
      <c r="A46" s="7" t="s">
        <v>32</v>
      </c>
      <c r="B46" s="4"/>
      <c r="C46" s="34">
        <f>SUM(C47:C57)</f>
        <v>18465</v>
      </c>
    </row>
    <row r="47" spans="1:3" s="9" customFormat="1" ht="14.25">
      <c r="A47" s="47" t="s">
        <v>65</v>
      </c>
      <c r="B47" s="48" t="s">
        <v>66</v>
      </c>
      <c r="C47" s="49">
        <v>4350</v>
      </c>
    </row>
    <row r="48" spans="1:3" s="9" customFormat="1" ht="14.25">
      <c r="A48" s="47" t="s">
        <v>86</v>
      </c>
      <c r="B48" s="48" t="s">
        <v>77</v>
      </c>
      <c r="C48" s="49">
        <v>1575</v>
      </c>
    </row>
    <row r="49" spans="1:3" s="9" customFormat="1" ht="14.25">
      <c r="A49" s="47" t="s">
        <v>63</v>
      </c>
      <c r="B49" s="48" t="s">
        <v>64</v>
      </c>
      <c r="C49" s="49">
        <v>480</v>
      </c>
    </row>
    <row r="50" spans="1:3" s="9" customFormat="1" ht="14.25">
      <c r="A50" s="47" t="s">
        <v>49</v>
      </c>
      <c r="B50" s="48" t="s">
        <v>50</v>
      </c>
      <c r="C50" s="49">
        <v>2500</v>
      </c>
    </row>
    <row r="51" spans="1:3" s="9" customFormat="1" ht="14.25">
      <c r="A51" s="47" t="s">
        <v>93</v>
      </c>
      <c r="B51" s="48" t="s">
        <v>94</v>
      </c>
      <c r="C51" s="49">
        <v>500</v>
      </c>
    </row>
    <row r="52" spans="1:3" s="9" customFormat="1" ht="14.25">
      <c r="A52" s="47" t="s">
        <v>53</v>
      </c>
      <c r="B52" s="48" t="s">
        <v>54</v>
      </c>
      <c r="C52" s="49">
        <v>1350</v>
      </c>
    </row>
    <row r="53" spans="1:3" s="9" customFormat="1" ht="14.25">
      <c r="A53" s="47" t="s">
        <v>87</v>
      </c>
      <c r="B53" s="48" t="s">
        <v>68</v>
      </c>
      <c r="C53" s="49">
        <v>225</v>
      </c>
    </row>
    <row r="54" spans="1:3" s="9" customFormat="1" ht="14.25">
      <c r="A54" s="47" t="s">
        <v>69</v>
      </c>
      <c r="B54" s="48" t="s">
        <v>70</v>
      </c>
      <c r="C54" s="49">
        <v>300</v>
      </c>
    </row>
    <row r="55" spans="1:3" s="9" customFormat="1" ht="25.5">
      <c r="A55" s="47" t="s">
        <v>78</v>
      </c>
      <c r="B55" s="48" t="s">
        <v>79</v>
      </c>
      <c r="C55" s="49">
        <v>225</v>
      </c>
    </row>
    <row r="56" spans="1:3" s="9" customFormat="1" ht="14.25">
      <c r="A56" s="47" t="s">
        <v>80</v>
      </c>
      <c r="B56" s="48" t="s">
        <v>81</v>
      </c>
      <c r="C56" s="49">
        <v>6735</v>
      </c>
    </row>
    <row r="57" spans="1:3" s="9" customFormat="1" ht="14.25">
      <c r="A57" s="47" t="s">
        <v>82</v>
      </c>
      <c r="B57" s="48" t="s">
        <v>83</v>
      </c>
      <c r="C57" s="49">
        <v>225</v>
      </c>
    </row>
    <row r="58" spans="1:3" ht="15">
      <c r="A58" s="7" t="s">
        <v>39</v>
      </c>
      <c r="B58" s="16"/>
      <c r="C58" s="34">
        <f>SUM(C59:C63)</f>
        <v>5116</v>
      </c>
    </row>
    <row r="59" spans="1:3" ht="14.25">
      <c r="A59" s="50" t="s">
        <v>45</v>
      </c>
      <c r="B59" s="52" t="s">
        <v>46</v>
      </c>
      <c r="C59" s="49">
        <v>290</v>
      </c>
    </row>
    <row r="60" spans="1:3" ht="14.25">
      <c r="A60" s="50" t="s">
        <v>39</v>
      </c>
      <c r="B60" s="52" t="s">
        <v>55</v>
      </c>
      <c r="C60" s="49">
        <v>580</v>
      </c>
    </row>
    <row r="61" spans="1:3" ht="14.25">
      <c r="A61" s="50" t="s">
        <v>72</v>
      </c>
      <c r="B61" s="52" t="s">
        <v>73</v>
      </c>
      <c r="C61" s="49">
        <v>450</v>
      </c>
    </row>
    <row r="62" spans="1:3" ht="14.25">
      <c r="A62" s="50" t="s">
        <v>84</v>
      </c>
      <c r="B62" s="52" t="s">
        <v>83</v>
      </c>
      <c r="C62" s="49">
        <v>3406</v>
      </c>
    </row>
    <row r="63" spans="1:3" ht="14.25">
      <c r="A63" s="50" t="s">
        <v>106</v>
      </c>
      <c r="B63" s="52" t="s">
        <v>107</v>
      </c>
      <c r="C63" s="49">
        <v>390</v>
      </c>
    </row>
    <row r="64" spans="1:3" ht="15">
      <c r="A64" s="7" t="s">
        <v>57</v>
      </c>
      <c r="B64" s="16"/>
      <c r="C64" s="35">
        <f>SUM(C65:C70)</f>
        <v>1210</v>
      </c>
    </row>
    <row r="65" spans="1:3" ht="14.25">
      <c r="A65" s="50" t="s">
        <v>58</v>
      </c>
      <c r="B65" s="52" t="s">
        <v>59</v>
      </c>
      <c r="C65" s="49">
        <v>280</v>
      </c>
    </row>
    <row r="66" spans="1:3" ht="14.25">
      <c r="A66" s="50" t="s">
        <v>61</v>
      </c>
      <c r="B66" s="52" t="s">
        <v>62</v>
      </c>
      <c r="C66" s="49">
        <v>140</v>
      </c>
    </row>
    <row r="67" spans="1:3" ht="14.25">
      <c r="A67" s="50" t="s">
        <v>106</v>
      </c>
      <c r="B67" s="52" t="s">
        <v>107</v>
      </c>
      <c r="C67" s="49">
        <v>390</v>
      </c>
    </row>
    <row r="68" spans="1:3" ht="14.25">
      <c r="A68" s="50" t="s">
        <v>58</v>
      </c>
      <c r="B68" s="52" t="s">
        <v>85</v>
      </c>
      <c r="C68" s="49">
        <v>200</v>
      </c>
    </row>
    <row r="69" spans="1:3" ht="14.25">
      <c r="A69" s="50" t="s">
        <v>100</v>
      </c>
      <c r="B69" s="52" t="s">
        <v>101</v>
      </c>
      <c r="C69" s="49">
        <v>150</v>
      </c>
    </row>
    <row r="70" spans="1:3" ht="14.25">
      <c r="A70" s="50" t="s">
        <v>104</v>
      </c>
      <c r="B70" s="52" t="s">
        <v>105</v>
      </c>
      <c r="C70" s="49">
        <v>50</v>
      </c>
    </row>
    <row r="71" spans="1:3" ht="15">
      <c r="A71" s="44" t="s">
        <v>74</v>
      </c>
      <c r="B71" s="4"/>
      <c r="C71" s="45">
        <f>SUM(C72:C73)</f>
        <v>2093</v>
      </c>
    </row>
    <row r="72" spans="1:3" ht="14.25">
      <c r="A72" s="50" t="s">
        <v>75</v>
      </c>
      <c r="B72" s="52" t="s">
        <v>76</v>
      </c>
      <c r="C72" s="49">
        <v>500</v>
      </c>
    </row>
    <row r="73" spans="1:3" ht="14.25">
      <c r="A73" s="50" t="s">
        <v>98</v>
      </c>
      <c r="B73" s="52" t="s">
        <v>99</v>
      </c>
      <c r="C73" s="49">
        <v>1593</v>
      </c>
    </row>
    <row r="74" spans="1:3" ht="38.25">
      <c r="A74" s="12" t="s">
        <v>89</v>
      </c>
      <c r="B74" s="20"/>
      <c r="C74" s="24">
        <f>C18-C21</f>
        <v>-47226.50299999997</v>
      </c>
    </row>
    <row r="76" spans="1:3" ht="12.75">
      <c r="A76" s="17" t="s">
        <v>34</v>
      </c>
      <c r="C76" s="18" t="s">
        <v>35</v>
      </c>
    </row>
    <row r="78" ht="12.75">
      <c r="A78" s="1" t="s">
        <v>21</v>
      </c>
    </row>
    <row r="79" spans="1:3" ht="12.75">
      <c r="A79" s="1" t="s">
        <v>22</v>
      </c>
      <c r="C79" t="s">
        <v>36</v>
      </c>
    </row>
    <row r="80" ht="12.75">
      <c r="C80" t="s">
        <v>23</v>
      </c>
    </row>
    <row r="83" ht="12.75">
      <c r="C83" t="s">
        <v>24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2014-02-15T11:33:27Z</cp:lastPrinted>
  <dcterms:created xsi:type="dcterms:W3CDTF">1996-10-08T23:32:33Z</dcterms:created>
  <dcterms:modified xsi:type="dcterms:W3CDTF">2014-02-15T11:36:02Z</dcterms:modified>
  <cp:category/>
  <cp:version/>
  <cp:contentType/>
  <cp:contentStatus/>
</cp:coreProperties>
</file>