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25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<sst xmlns="http://schemas.openxmlformats.org/spreadsheetml/2006/main" count="66" uniqueCount="65">
  <si>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</si>
  <si>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</si>
  <si>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</si>
  <si>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</si>
  <si>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</si>
  <si>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</si>
  <si>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</si>
  <si>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</si>
  <si>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</si>
  <si>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</si>
  <si>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</si>
  <si>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</si>
  <si>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</si>
  <si>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</si>
  <si>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</si>
  <si>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</si>
  <si>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</si>
  <si>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</si>
  <si>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</si>
  <si>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</si>
  <si>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</si>
  <si>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</si>
  <si>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</si>
  <si>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</si>
  <si>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</si>
  <si>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</si>
  <si>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</si>
  <si>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</si>
  <si>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</si>
  <si>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</si>
  <si>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</si>
  <si>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</si>
  <si>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</si>
  <si>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</si>
  <si>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</si>
  <si>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</si>
  <si>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</si>
  <si>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</si>
  <si>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</si>
  <si>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</si>
  <si>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</si>
  <si>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</si>
  <si>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251  </t>
    </r>
    <r>
      <rPr>
        <b/>
        <sz val="12"/>
        <rFont val="Arial"/>
        <family val="2"/>
      </rPr>
      <t xml:space="preserve">   </t>
    </r>
  </si>
  <si>
    <t>400=00 (ежемесячно)</t>
  </si>
  <si>
    <t xml:space="preserve">     Электрик (снятие показаний)</t>
  </si>
  <si>
    <t>67=68 (квартал)</t>
  </si>
  <si>
    <t>50=00 (ежемесячно)</t>
  </si>
  <si>
    <t>косметический ремонт крыши</t>
  </si>
  <si>
    <t>28-29.05.2013г.</t>
  </si>
  <si>
    <t>материалы</t>
  </si>
  <si>
    <t>материалы для ремонта 2 подъезда</t>
  </si>
  <si>
    <t>27.06.2013г.</t>
  </si>
  <si>
    <t>Усли по пневмогидравлич промывке и опрессовке вн сист отопления</t>
  </si>
  <si>
    <t>24.07.2013г.</t>
  </si>
  <si>
    <t>запуск системы отопления</t>
  </si>
  <si>
    <t>17.09.2013г.</t>
  </si>
  <si>
    <t>остановка и слив системы отопления; работы по реконструкции элеваторного узла с установкой балансировочного клапана; замена запорной арматуры и участков трубопровада от элеваторного узла до крыловых кранов</t>
  </si>
  <si>
    <t>18,23.10.2013г.</t>
  </si>
  <si>
    <t>январь-октябрь</t>
  </si>
  <si>
    <t>разборка и установка перекрытий и штукатурка дыр</t>
  </si>
  <si>
    <t>31.10.2013г.</t>
  </si>
  <si>
    <t xml:space="preserve">     Вывоз ТБО (январь-ноябрь)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</si>
  <si>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</si>
  <si>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</si>
  <si>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Долг кап ремонт 40807,50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</si>
</sst>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40">
      <selection activeCell="E26" sqref="E26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1" t="s">
        <v>0</v>
      </c>
      <c r="B1" s="41"/>
      <c r="C1" s="41"/>
    </row>
    <row r="2" spans="1:3" ht="24" customHeight="1">
      <c r="A2" s="41" t="s">
        <v>42</v>
      </c>
      <c r="B2" s="41"/>
      <c r="C2" s="41"/>
    </row>
    <row r="3" spans="1:3" ht="15.75">
      <c r="A3" s="41" t="s">
        <v>62</v>
      </c>
      <c r="B3" s="41"/>
      <c r="C3" s="41"/>
    </row>
    <row r="5" spans="2:3" ht="12.75">
      <c r="B5" s="1" t="s">
        <v>1</v>
      </c>
      <c r="C5" s="2">
        <v>411.07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411.07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14062.79</v>
      </c>
    </row>
    <row r="12" spans="1:3" ht="12.75">
      <c r="A12" s="3" t="s">
        <v>7</v>
      </c>
      <c r="B12" s="4"/>
      <c r="C12" s="10">
        <v>57878.78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57878.78</v>
      </c>
    </row>
    <row r="15" spans="1:3" ht="12.75">
      <c r="A15" s="3" t="s">
        <v>10</v>
      </c>
      <c r="B15" s="37"/>
      <c r="C15" s="5">
        <v>44898.46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44898.46</v>
      </c>
    </row>
    <row r="18" spans="1:3" ht="12.75">
      <c r="A18" s="12" t="s">
        <v>13</v>
      </c>
      <c r="B18" s="13"/>
      <c r="C18" s="24">
        <f>C11+C17</f>
        <v>58961.25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95798.517</v>
      </c>
    </row>
    <row r="22" spans="1:3" ht="14.25">
      <c r="A22" s="7" t="s">
        <v>16</v>
      </c>
      <c r="B22" s="4"/>
      <c r="C22" s="25"/>
    </row>
    <row r="23" spans="1:3" ht="15">
      <c r="A23" s="11" t="s">
        <v>17</v>
      </c>
      <c r="B23" s="19">
        <v>0.15</v>
      </c>
      <c r="C23" s="26">
        <f>C14*0.15</f>
        <v>8681.817</v>
      </c>
    </row>
    <row r="24" spans="1:3" ht="25.5">
      <c r="A24" s="11" t="s">
        <v>25</v>
      </c>
      <c r="B24" s="15"/>
      <c r="C24" s="26">
        <f>C26+C27+C33+C36+C39+C45+C47</f>
        <v>87116.70000000001</v>
      </c>
    </row>
    <row r="25" spans="1:3" ht="14.25">
      <c r="A25" s="7" t="s">
        <v>16</v>
      </c>
      <c r="B25" s="4"/>
      <c r="C25" s="25"/>
    </row>
    <row r="26" spans="1:3" ht="15">
      <c r="A26" s="8" t="s">
        <v>37</v>
      </c>
      <c r="B26" s="30">
        <v>0.01</v>
      </c>
      <c r="C26" s="31">
        <v>502.91</v>
      </c>
    </row>
    <row r="27" spans="1:3" ht="15">
      <c r="A27" s="8" t="s">
        <v>18</v>
      </c>
      <c r="B27" s="4"/>
      <c r="C27" s="31">
        <f>SUM(C28:C32)</f>
        <v>12499.990000000002</v>
      </c>
    </row>
    <row r="28" spans="1:3" ht="14.25">
      <c r="A28" s="42" t="s">
        <v>41</v>
      </c>
      <c r="B28" s="43" t="s">
        <v>58</v>
      </c>
      <c r="C28" s="44">
        <v>2171.17</v>
      </c>
    </row>
    <row r="29" spans="1:3" ht="14.25">
      <c r="A29" s="42" t="s">
        <v>36</v>
      </c>
      <c r="B29" s="47" t="s">
        <v>32</v>
      </c>
      <c r="C29" s="44">
        <v>15</v>
      </c>
    </row>
    <row r="30" spans="1:3" ht="14.25">
      <c r="A30" s="45" t="s">
        <v>26</v>
      </c>
      <c r="B30" s="47" t="s">
        <v>45</v>
      </c>
      <c r="C30" s="44">
        <v>270.72</v>
      </c>
    </row>
    <row r="31" spans="1:3" ht="14.25" customHeight="1">
      <c r="A31" s="45" t="s">
        <v>61</v>
      </c>
      <c r="B31" s="46" t="s">
        <v>38</v>
      </c>
      <c r="C31" s="44">
        <v>10043.1</v>
      </c>
    </row>
    <row r="32" spans="1:3" ht="14.25">
      <c r="A32" s="14" t="s">
        <v>28</v>
      </c>
      <c r="B32" s="16" t="s">
        <v>27</v>
      </c>
      <c r="C32" s="27"/>
    </row>
    <row r="33" spans="1:3" ht="15">
      <c r="A33" s="8" t="s">
        <v>19</v>
      </c>
      <c r="B33" s="4"/>
      <c r="C33" s="31">
        <f>SUM(C34+C35)</f>
        <v>0</v>
      </c>
    </row>
    <row r="34" spans="1:3" ht="14.25">
      <c r="A34" s="14" t="s">
        <v>39</v>
      </c>
      <c r="B34" s="16"/>
      <c r="C34" s="27"/>
    </row>
    <row r="35" spans="1:3" ht="14.25">
      <c r="A35" s="14" t="s">
        <v>29</v>
      </c>
      <c r="B35" s="4"/>
      <c r="C35" s="27"/>
    </row>
    <row r="36" spans="1:3" ht="15">
      <c r="A36" s="8" t="s">
        <v>20</v>
      </c>
      <c r="B36" s="4"/>
      <c r="C36" s="31">
        <f>SUM(C37:C38)</f>
        <v>5300</v>
      </c>
    </row>
    <row r="37" spans="1:3" ht="14.25">
      <c r="A37" s="45" t="s">
        <v>30</v>
      </c>
      <c r="B37" s="47" t="s">
        <v>43</v>
      </c>
      <c r="C37" s="44">
        <v>4800</v>
      </c>
    </row>
    <row r="38" spans="1:3" ht="14.25">
      <c r="A38" s="45" t="s">
        <v>44</v>
      </c>
      <c r="B38" s="47" t="s">
        <v>46</v>
      </c>
      <c r="C38" s="44">
        <v>500</v>
      </c>
    </row>
    <row r="39" spans="1:3" ht="25.5">
      <c r="A39" s="8" t="s">
        <v>31</v>
      </c>
      <c r="B39" s="4"/>
      <c r="C39" s="31">
        <f>SUM(C40:C44)</f>
        <v>68398.8</v>
      </c>
    </row>
    <row r="40" spans="1:3" s="9" customFormat="1" ht="31.5" customHeight="1">
      <c r="A40" s="42" t="s">
        <v>52</v>
      </c>
      <c r="B40" s="43" t="s">
        <v>53</v>
      </c>
      <c r="C40" s="44">
        <v>3900</v>
      </c>
    </row>
    <row r="41" spans="1:3" s="9" customFormat="1" ht="14.25">
      <c r="A41" s="42" t="s">
        <v>47</v>
      </c>
      <c r="B41" s="43" t="s">
        <v>48</v>
      </c>
      <c r="C41" s="44">
        <v>9572</v>
      </c>
    </row>
    <row r="42" spans="1:3" s="9" customFormat="1" ht="14.25">
      <c r="A42" s="42" t="s">
        <v>54</v>
      </c>
      <c r="B42" s="43" t="s">
        <v>55</v>
      </c>
      <c r="C42" s="44">
        <v>450</v>
      </c>
    </row>
    <row r="43" spans="1:3" s="9" customFormat="1" ht="63.75">
      <c r="A43" s="42" t="s">
        <v>56</v>
      </c>
      <c r="B43" s="43" t="s">
        <v>57</v>
      </c>
      <c r="C43" s="44">
        <v>53801.8</v>
      </c>
    </row>
    <row r="44" spans="1:3" s="9" customFormat="1" ht="14.25">
      <c r="A44" s="42" t="s">
        <v>59</v>
      </c>
      <c r="B44" s="43" t="s">
        <v>60</v>
      </c>
      <c r="C44" s="44">
        <v>675</v>
      </c>
    </row>
    <row r="45" spans="1:3" ht="15">
      <c r="A45" s="8" t="s">
        <v>40</v>
      </c>
      <c r="B45" s="16"/>
      <c r="C45" s="31">
        <f>SUM(C46:C46)</f>
        <v>0</v>
      </c>
    </row>
    <row r="46" spans="1:4" ht="14.25">
      <c r="A46" s="14"/>
      <c r="B46" s="4"/>
      <c r="C46" s="27"/>
      <c r="D46" s="48" t="s">
        <v>64</v>
      </c>
    </row>
    <row r="47" spans="1:3" ht="15">
      <c r="A47" s="8" t="s">
        <v>49</v>
      </c>
      <c r="B47" s="16"/>
      <c r="C47" s="32">
        <f>SUM(C48:C48)</f>
        <v>415</v>
      </c>
    </row>
    <row r="48" spans="1:3" ht="14.25">
      <c r="A48" s="45" t="s">
        <v>50</v>
      </c>
      <c r="B48" s="47" t="s">
        <v>51</v>
      </c>
      <c r="C48" s="44">
        <v>415</v>
      </c>
    </row>
    <row r="49" spans="1:3" ht="38.25">
      <c r="A49" s="12" t="s">
        <v>63</v>
      </c>
      <c r="B49" s="20"/>
      <c r="C49" s="23">
        <f>C18-C21</f>
        <v>-36837.26700000001</v>
      </c>
    </row>
    <row r="51" spans="1:3" ht="12.75">
      <c r="A51" s="17" t="s">
        <v>33</v>
      </c>
      <c r="C51" s="18" t="s">
        <v>34</v>
      </c>
    </row>
    <row r="53" ht="12.75">
      <c r="A53" s="1" t="s">
        <v>21</v>
      </c>
    </row>
    <row r="54" spans="1:3" ht="12.75">
      <c r="A54" s="1" t="s">
        <v>22</v>
      </c>
      <c r="C54" t="s">
        <v>35</v>
      </c>
    </row>
    <row r="55" ht="12.75">
      <c r="C55" t="s">
        <v>23</v>
      </c>
    </row>
    <row r="58" ht="12.75">
      <c r="C58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2014-03-01T09:45:37Z</cp:lastPrinted>
  <dcterms:created xsi:type="dcterms:W3CDTF">1996-10-08T23:32:33Z</dcterms:created>
  <dcterms:modified xsi:type="dcterms:W3CDTF">2014-03-01T10:15:41Z</dcterms:modified>
  <cp:category/>
  <cp:version/>
  <cp:contentType/>
  <cp:contentStatus/>
</cp:coreProperties>
</file>