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<sst xmlns="http://schemas.openxmlformats.org/spreadsheetml/2006/main" count="181" uniqueCount="167">
  <si>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</si>
  <si>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</si>
  <si>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</si>
  <si>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</si>
  <si>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</si>
  <si>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</si>
  <si>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</si>
  <si>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</si>
  <si>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</si>
  <si>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</si>
  <si>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</si>
  <si>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</si>
  <si>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</si>
  <si>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</si>
  <si>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</si>
  <si>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</si>
  <si>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</si>
  <si>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</si>
  <si>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</si>
  <si>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</si>
  <si>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</si>
  <si>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</si>
  <si>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</si>
  <si>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</si>
  <si>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</si>
  <si>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</si>
  <si>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</si>
  <si>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</si>
  <si>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</si>
  <si>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</si>
  <si>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</si>
  <si>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</si>
  <si>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</si>
  <si>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</si>
  <si>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>Налог</t>
  </si>
  <si>
    <t>(30=00.за1чел) ежемесячно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</si>
  <si>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</si>
  <si>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Щелкунова,39 </t>
    </r>
    <r>
      <rPr>
        <b/>
        <sz val="12"/>
        <rFont val="Arial"/>
        <family val="2"/>
      </rPr>
      <t xml:space="preserve">   </t>
    </r>
  </si>
  <si>
    <t>1400=00 (ежемесячно)</t>
  </si>
  <si>
    <t xml:space="preserve">     Электрик (снятие показаний)</t>
  </si>
  <si>
    <t>прочистка канализации тросом, промывка канализации</t>
  </si>
  <si>
    <t>0.01.2013г.</t>
  </si>
  <si>
    <t>чистка канализации тросом, промывка ассенизационной машиной</t>
  </si>
  <si>
    <t>11.01.2013г.</t>
  </si>
  <si>
    <t>отключение и запуск систем хол и гор водоснабжения с подключением бойлеров</t>
  </si>
  <si>
    <t>13.02.2013г.</t>
  </si>
  <si>
    <t>перекрытие и запуск хол водоснабжения на дом</t>
  </si>
  <si>
    <t>20.03.2013г.</t>
  </si>
  <si>
    <t xml:space="preserve">     Уборка придомовой территории</t>
  </si>
  <si>
    <t>январь-февраль</t>
  </si>
  <si>
    <t>расходы по ликвидации ТСЖ</t>
  </si>
  <si>
    <t>услуги юриста</t>
  </si>
  <si>
    <t>28.02.2013г.</t>
  </si>
  <si>
    <t>услуги нотариуса</t>
  </si>
  <si>
    <t>госпошлина</t>
  </si>
  <si>
    <t>Предоплата 50% за установку ком узла уч теплов энергии</t>
  </si>
  <si>
    <t>Установка ком узла учета тепловой энергии</t>
  </si>
  <si>
    <t>15.05,2013г.</t>
  </si>
  <si>
    <t>чистка канализации в подвале</t>
  </si>
  <si>
    <t>09.04.2013г.</t>
  </si>
  <si>
    <t>чистка канализации тросом</t>
  </si>
  <si>
    <t>12.04.2013г.</t>
  </si>
  <si>
    <t>11.04.2013г.</t>
  </si>
  <si>
    <t>Ремонт почтовых ящиков</t>
  </si>
  <si>
    <t>50=00 (ежемесячно) янв-фев</t>
  </si>
  <si>
    <t>уборка снега с козырьков</t>
  </si>
  <si>
    <t>13.04.2013г.</t>
  </si>
  <si>
    <t>Электромонтажные работы</t>
  </si>
  <si>
    <t>16.04.2013г.</t>
  </si>
  <si>
    <t>Материалы</t>
  </si>
  <si>
    <t>30.04.2013г.</t>
  </si>
  <si>
    <t>изготовление ключей</t>
  </si>
  <si>
    <t>25.04.2013г.</t>
  </si>
  <si>
    <t xml:space="preserve">     Зар пл старшего по дому</t>
  </si>
  <si>
    <t>выезд по заявке ООО "Электротеплосеть" открытие узла учета горячего водоснабжения</t>
  </si>
  <si>
    <t>определение причины неисправности - замыкание в квартирной коробке кв.56</t>
  </si>
  <si>
    <t>26.05.2013г.</t>
  </si>
  <si>
    <t>замена окна (3 подъезд)</t>
  </si>
  <si>
    <t>25.05.2013г.</t>
  </si>
  <si>
    <t>Изгот. метал. опор под бет. козырьками</t>
  </si>
  <si>
    <t>16.05.2013г.</t>
  </si>
  <si>
    <t>Изготовление информац стендов р-р 360*470 мм</t>
  </si>
  <si>
    <t>15.05.2013г.</t>
  </si>
  <si>
    <t>выезд по заявке кв. №25 -устранение течи гор воды</t>
  </si>
  <si>
    <t>ремонт цоколя дома (штукатурка, побелка)</t>
  </si>
  <si>
    <t>21.05.2013г.</t>
  </si>
  <si>
    <t>24.04.2013г.</t>
  </si>
  <si>
    <t xml:space="preserve">     Вывоз  мусора</t>
  </si>
  <si>
    <t>27.06.2013г.</t>
  </si>
  <si>
    <t>отключение системы ГВС</t>
  </si>
  <si>
    <t>01.07.2013г.</t>
  </si>
  <si>
    <t>проверка запорной арматуры</t>
  </si>
  <si>
    <t>11.07.2013г.</t>
  </si>
  <si>
    <t>гидропромывка и опрессовка системы отопления</t>
  </si>
  <si>
    <t>25.07.2013г.</t>
  </si>
  <si>
    <t>чистка желобов</t>
  </si>
  <si>
    <t>23.07.2013г.</t>
  </si>
  <si>
    <t>изготовление козырька и монтаж</t>
  </si>
  <si>
    <t>03.07.2013г.</t>
  </si>
  <si>
    <t xml:space="preserve">     Профилактическая дезинсекция</t>
  </si>
  <si>
    <t>28.08.2013г.</t>
  </si>
  <si>
    <t>замена кранов на стояках отопления гор и хол водоснабжения</t>
  </si>
  <si>
    <t>29.08.2013г.</t>
  </si>
  <si>
    <t>выезд по заявке: не работает полотенцесушитель-спуск воздуха</t>
  </si>
  <si>
    <t>30.08.2013г.</t>
  </si>
  <si>
    <t>ремонт доводчика двери подъезда №2</t>
  </si>
  <si>
    <t>10.08.2013г.</t>
  </si>
  <si>
    <t>10.07.2013г. 27.08.2013г.</t>
  </si>
  <si>
    <t>смена блока вызова, ремонт доводчика входной двери</t>
  </si>
  <si>
    <t>10.09.2013г.</t>
  </si>
  <si>
    <t>сварка ступеньки крыльца 2-го подъезда, ремонт электроснабжения двери</t>
  </si>
  <si>
    <t>18.09.2013г.</t>
  </si>
  <si>
    <t>запуск системы отопления</t>
  </si>
  <si>
    <t>17.09.2013г.</t>
  </si>
  <si>
    <t>03.09.2013г.</t>
  </si>
  <si>
    <t>12.09.2013г.</t>
  </si>
  <si>
    <t>заявка квартиры №56 (нет тепла) - выезд, осмотр</t>
  </si>
  <si>
    <t>19.09.2013г.</t>
  </si>
  <si>
    <t>22.10.2013г.</t>
  </si>
  <si>
    <t>Перенос светильников (1,2,3,4 подъезды)</t>
  </si>
  <si>
    <t>01.10.2013г.</t>
  </si>
  <si>
    <t>Ремонт ВРУ</t>
  </si>
  <si>
    <t>02.10.2013г.</t>
  </si>
  <si>
    <t>эл лампа</t>
  </si>
  <si>
    <t>01.11.2013г.</t>
  </si>
  <si>
    <t>герметик</t>
  </si>
  <si>
    <t>08.11.2013г.</t>
  </si>
  <si>
    <t>изготовление ключей для домофона</t>
  </si>
  <si>
    <t xml:space="preserve">     Тех. обслуж-ние систем контроля доступа (домофон)</t>
  </si>
  <si>
    <t>отключение элеват узлов ГВС для установки узла учета</t>
  </si>
  <si>
    <t>06.11.2013г.</t>
  </si>
  <si>
    <t>28.11.2013г.</t>
  </si>
  <si>
    <t>ремонт двери</t>
  </si>
  <si>
    <t>вставка стекла (чердак, подвал)</t>
  </si>
  <si>
    <t>29.11.2013г.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</si>
  <si>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</si>
  <si>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</si>
  <si>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ноябрь - декабрь</t>
  </si>
  <si>
    <t xml:space="preserve">     Водоснабжение, водоотведение (оплачено кв.№10; кв.№14)</t>
  </si>
  <si>
    <t xml:space="preserve">      Составление списка движения граждан ЕИРКЦ</t>
  </si>
  <si>
    <t xml:space="preserve">      Дератизация</t>
  </si>
  <si>
    <t xml:space="preserve">      Водоснабжение, водоотведение январь-февраль 2013г.</t>
  </si>
  <si>
    <t>квартал</t>
  </si>
  <si>
    <t>март-декабрь 2013г.</t>
  </si>
  <si>
    <t>январь-декабрь</t>
  </si>
  <si>
    <t xml:space="preserve">     Вывоз ТБО (январь-декабрь)</t>
  </si>
  <si>
    <t>чистка канализации</t>
  </si>
  <si>
    <t>02.12.2013г.</t>
  </si>
  <si>
    <t>установка балансировочного клапана, манометров, перенос врезки теплообменника</t>
  </si>
  <si>
    <t>05.12.2013г.</t>
  </si>
  <si>
    <t>замена эл патрона (уличного)</t>
  </si>
  <si>
    <t>04.12.2013г.</t>
  </si>
  <si>
    <t>изолирование труб в бойлерной, покраска</t>
  </si>
  <si>
    <t>07.12.2013г.</t>
  </si>
  <si>
    <t>10.12.2013г</t>
  </si>
  <si>
    <t>Услуги эл лаборатории (ООО "СтройЭнергоМонтажПлюс")</t>
  </si>
  <si>
    <t>17.12.2013г.</t>
  </si>
  <si>
    <t>мешки д/мусора;  перчатки;  кисть, эмаль, валик, уайт-спирит, смесь универс</t>
  </si>
  <si>
    <t>апрель 2013г.</t>
  </si>
  <si>
    <t>краска, кисть, сверло;  перчатки,дюбеля,саморезы</t>
  </si>
  <si>
    <t>май 2013г.</t>
  </si>
  <si>
    <t>предохранитель;  замок навесной;  краска, эмаль уайт-спирит,кол</t>
  </si>
  <si>
    <t>эл лампа;  замок;  хоз перчатки для дворника;  ручка дверная</t>
  </si>
  <si>
    <t>июль 2013г.</t>
  </si>
  <si>
    <t>октябрь 2013г.</t>
  </si>
  <si>
    <t>ноябрь 2013г.</t>
  </si>
  <si>
    <t>декабрь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</si>
</sst>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10" borderId="10" xfId="0" applyNumberFormat="1" applyFont="1" applyFill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zoomScalePageLayoutView="0" workbookViewId="0" topLeftCell="A93">
      <selection activeCell="C102" sqref="C10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5" t="s">
        <v>0</v>
      </c>
      <c r="B1" s="55"/>
      <c r="C1" s="55"/>
    </row>
    <row r="2" spans="1:3" ht="24" customHeight="1">
      <c r="A2" s="55" t="s">
        <v>37</v>
      </c>
      <c r="B2" s="55"/>
      <c r="C2" s="55"/>
    </row>
    <row r="3" spans="1:3" ht="15.75">
      <c r="A3" s="55" t="s">
        <v>135</v>
      </c>
      <c r="B3" s="55"/>
      <c r="C3" s="55"/>
    </row>
    <row r="5" spans="2:3" ht="12.75">
      <c r="B5" s="1" t="s">
        <v>1</v>
      </c>
      <c r="C5" s="2">
        <v>2658.5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2658.5</v>
      </c>
    </row>
    <row r="8" spans="2:3" ht="12.75">
      <c r="B8" s="1" t="s">
        <v>4</v>
      </c>
      <c r="C8">
        <v>57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231698.88</v>
      </c>
    </row>
    <row r="12" spans="1:3" ht="12.75">
      <c r="A12" s="3" t="s">
        <v>7</v>
      </c>
      <c r="B12" s="4"/>
      <c r="C12" s="12">
        <v>478344.51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478344.51</v>
      </c>
    </row>
    <row r="15" spans="1:3" ht="12.75">
      <c r="A15" s="3" t="s">
        <v>10</v>
      </c>
      <c r="B15" s="40"/>
      <c r="C15" s="5">
        <v>471993.04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471993.04</v>
      </c>
    </row>
    <row r="18" spans="1:3" ht="12.75">
      <c r="A18" s="14" t="s">
        <v>13</v>
      </c>
      <c r="B18" s="15"/>
      <c r="C18" s="27">
        <f>C11+C17</f>
        <v>703691.9199999999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5"/>
      <c r="C21" s="31">
        <f>SUM(C23:C24)</f>
        <v>485506.3165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35">
        <f>C14*0.15</f>
        <v>71751.6765</v>
      </c>
    </row>
    <row r="24" spans="1:3" ht="25.5">
      <c r="A24" s="13" t="s">
        <v>25</v>
      </c>
      <c r="B24" s="17"/>
      <c r="C24" s="35">
        <f>C26+C27+C38+C41+C45+C89+C93+C95+C96+C101</f>
        <v>413754.64</v>
      </c>
    </row>
    <row r="25" spans="1:3" ht="14.25">
      <c r="A25" s="7" t="s">
        <v>16</v>
      </c>
      <c r="B25" s="4"/>
      <c r="C25" s="28"/>
    </row>
    <row r="26" spans="1:3" ht="15">
      <c r="A26" s="8" t="s">
        <v>34</v>
      </c>
      <c r="B26" s="32">
        <v>0.01</v>
      </c>
      <c r="C26" s="49">
        <v>6018.93</v>
      </c>
    </row>
    <row r="27" spans="1:3" ht="15">
      <c r="A27" s="8" t="s">
        <v>18</v>
      </c>
      <c r="B27" s="4"/>
      <c r="C27" s="49">
        <f>SUM(C28:C37)</f>
        <v>79863.53</v>
      </c>
    </row>
    <row r="28" spans="1:3" ht="14.25">
      <c r="A28" s="9" t="s">
        <v>141</v>
      </c>
      <c r="B28" s="4"/>
      <c r="C28" s="29">
        <v>607.43</v>
      </c>
    </row>
    <row r="29" spans="1:3" ht="17.25" customHeight="1">
      <c r="A29" s="9" t="s">
        <v>138</v>
      </c>
      <c r="B29" s="4"/>
      <c r="C29" s="29">
        <v>-4746.12</v>
      </c>
    </row>
    <row r="30" spans="1:3" ht="14.25">
      <c r="A30" s="9" t="s">
        <v>36</v>
      </c>
      <c r="B30" s="10" t="s">
        <v>49</v>
      </c>
      <c r="C30" s="29">
        <v>3988.4</v>
      </c>
    </row>
    <row r="31" spans="1:3" ht="14.25">
      <c r="A31" s="9" t="s">
        <v>139</v>
      </c>
      <c r="B31" s="18" t="s">
        <v>30</v>
      </c>
      <c r="C31" s="29">
        <v>3315</v>
      </c>
    </row>
    <row r="32" spans="1:3" ht="14.25">
      <c r="A32" s="16" t="s">
        <v>140</v>
      </c>
      <c r="B32" s="33" t="s">
        <v>142</v>
      </c>
      <c r="C32" s="29">
        <v>768.68</v>
      </c>
    </row>
    <row r="33" spans="1:3" ht="14.25">
      <c r="A33" s="16" t="s">
        <v>99</v>
      </c>
      <c r="B33" s="18" t="s">
        <v>107</v>
      </c>
      <c r="C33" s="29">
        <v>1993.64</v>
      </c>
    </row>
    <row r="34" spans="1:3" ht="14.25">
      <c r="A34" s="16" t="s">
        <v>73</v>
      </c>
      <c r="B34" s="18" t="s">
        <v>143</v>
      </c>
      <c r="C34" s="29">
        <v>37432.5</v>
      </c>
    </row>
    <row r="35" spans="1:3" ht="14.25" customHeight="1">
      <c r="A35" s="16" t="s">
        <v>145</v>
      </c>
      <c r="B35" s="19" t="s">
        <v>35</v>
      </c>
      <c r="C35" s="29">
        <v>34560</v>
      </c>
    </row>
    <row r="36" spans="1:3" ht="14.25">
      <c r="A36" s="47" t="s">
        <v>87</v>
      </c>
      <c r="B36" s="48" t="s">
        <v>86</v>
      </c>
      <c r="C36" s="46">
        <v>804</v>
      </c>
    </row>
    <row r="37" spans="1:3" ht="14.25">
      <c r="A37" s="16" t="s">
        <v>128</v>
      </c>
      <c r="B37" s="18" t="s">
        <v>137</v>
      </c>
      <c r="C37" s="29">
        <v>1140</v>
      </c>
    </row>
    <row r="38" spans="1:3" ht="15">
      <c r="A38" s="8" t="s">
        <v>19</v>
      </c>
      <c r="B38" s="4"/>
      <c r="C38" s="49">
        <f>SUM(C39:C40)</f>
        <v>62886.6</v>
      </c>
    </row>
    <row r="39" spans="1:3" ht="14.25">
      <c r="A39" s="16" t="s">
        <v>48</v>
      </c>
      <c r="B39" s="18" t="s">
        <v>144</v>
      </c>
      <c r="C39" s="29">
        <v>62886.6</v>
      </c>
    </row>
    <row r="40" spans="1:3" ht="14.25">
      <c r="A40" s="16" t="s">
        <v>26</v>
      </c>
      <c r="B40" s="4"/>
      <c r="C40" s="29"/>
    </row>
    <row r="41" spans="1:3" ht="15">
      <c r="A41" s="8" t="s">
        <v>20</v>
      </c>
      <c r="B41" s="4"/>
      <c r="C41" s="49">
        <f>SUM(C42:C44)</f>
        <v>16900</v>
      </c>
    </row>
    <row r="42" spans="1:3" ht="14.25">
      <c r="A42" s="16" t="s">
        <v>27</v>
      </c>
      <c r="B42" s="18" t="s">
        <v>38</v>
      </c>
      <c r="C42" s="29">
        <v>16800</v>
      </c>
    </row>
    <row r="43" spans="1:3" ht="14.25">
      <c r="A43" s="16" t="s">
        <v>39</v>
      </c>
      <c r="B43" s="18" t="s">
        <v>64</v>
      </c>
      <c r="C43" s="29">
        <v>100</v>
      </c>
    </row>
    <row r="44" spans="1:3" ht="14.25">
      <c r="A44" s="16" t="s">
        <v>28</v>
      </c>
      <c r="B44" s="4"/>
      <c r="C44" s="29"/>
    </row>
    <row r="45" spans="1:3" ht="25.5">
      <c r="A45" s="8" t="s">
        <v>29</v>
      </c>
      <c r="B45" s="4"/>
      <c r="C45" s="49">
        <f>SUM(C46:C88)</f>
        <v>160788.11</v>
      </c>
    </row>
    <row r="46" spans="1:3" s="11" customFormat="1" ht="14.25">
      <c r="A46" s="52" t="s">
        <v>93</v>
      </c>
      <c r="B46" s="10" t="s">
        <v>94</v>
      </c>
      <c r="C46" s="46">
        <v>7350</v>
      </c>
    </row>
    <row r="47" spans="1:3" s="11" customFormat="1" ht="14.25">
      <c r="A47" s="44" t="s">
        <v>40</v>
      </c>
      <c r="B47" s="45" t="s">
        <v>41</v>
      </c>
      <c r="C47" s="46">
        <v>2700</v>
      </c>
    </row>
    <row r="48" spans="1:3" s="11" customFormat="1" ht="25.5">
      <c r="A48" s="44" t="s">
        <v>42</v>
      </c>
      <c r="B48" s="45" t="s">
        <v>43</v>
      </c>
      <c r="C48" s="46">
        <v>2595</v>
      </c>
    </row>
    <row r="49" spans="1:3" s="11" customFormat="1" ht="25.5">
      <c r="A49" s="44" t="s">
        <v>44</v>
      </c>
      <c r="B49" s="45" t="s">
        <v>45</v>
      </c>
      <c r="C49" s="46">
        <v>337.5</v>
      </c>
    </row>
    <row r="50" spans="1:3" s="11" customFormat="1" ht="14.25">
      <c r="A50" s="44" t="s">
        <v>46</v>
      </c>
      <c r="B50" s="45" t="s">
        <v>47</v>
      </c>
      <c r="C50" s="46">
        <v>337.5</v>
      </c>
    </row>
    <row r="51" spans="1:3" s="11" customFormat="1" ht="14.25">
      <c r="A51" s="44" t="s">
        <v>58</v>
      </c>
      <c r="B51" s="45" t="s">
        <v>59</v>
      </c>
      <c r="C51" s="46">
        <v>900</v>
      </c>
    </row>
    <row r="52" spans="1:3" s="11" customFormat="1" ht="14.25">
      <c r="A52" s="44" t="s">
        <v>60</v>
      </c>
      <c r="B52" s="45" t="s">
        <v>61</v>
      </c>
      <c r="C52" s="46">
        <v>900</v>
      </c>
    </row>
    <row r="53" spans="1:3" s="11" customFormat="1" ht="14.25">
      <c r="A53" s="44" t="s">
        <v>65</v>
      </c>
      <c r="B53" s="45" t="s">
        <v>66</v>
      </c>
      <c r="C53" s="46">
        <v>900</v>
      </c>
    </row>
    <row r="54" spans="1:3" s="11" customFormat="1" ht="14.25">
      <c r="A54" s="44" t="s">
        <v>71</v>
      </c>
      <c r="B54" s="45" t="s">
        <v>72</v>
      </c>
      <c r="C54" s="46">
        <v>50</v>
      </c>
    </row>
    <row r="55" spans="1:3" s="11" customFormat="1" ht="25.5">
      <c r="A55" s="52" t="s">
        <v>74</v>
      </c>
      <c r="B55" s="53" t="s">
        <v>70</v>
      </c>
      <c r="C55" s="54">
        <v>112.5</v>
      </c>
    </row>
    <row r="56" spans="1:3" s="11" customFormat="1" ht="14.25">
      <c r="A56" s="52" t="s">
        <v>83</v>
      </c>
      <c r="B56" s="53" t="s">
        <v>70</v>
      </c>
      <c r="C56" s="54">
        <v>225</v>
      </c>
    </row>
    <row r="57" spans="1:3" s="11" customFormat="1" ht="14.25">
      <c r="A57" s="52" t="s">
        <v>84</v>
      </c>
      <c r="B57" s="53" t="s">
        <v>85</v>
      </c>
      <c r="C57" s="54">
        <v>12125</v>
      </c>
    </row>
    <row r="58" spans="1:3" s="11" customFormat="1" ht="14.25">
      <c r="A58" s="44" t="s">
        <v>77</v>
      </c>
      <c r="B58" s="45" t="s">
        <v>78</v>
      </c>
      <c r="C58" s="46">
        <v>5000</v>
      </c>
    </row>
    <row r="59" spans="1:3" s="11" customFormat="1" ht="14.25">
      <c r="A59" s="44" t="s">
        <v>79</v>
      </c>
      <c r="B59" s="45" t="s">
        <v>80</v>
      </c>
      <c r="C59" s="46">
        <v>19200</v>
      </c>
    </row>
    <row r="60" spans="1:3" s="11" customFormat="1" ht="14.25">
      <c r="A60" s="44" t="s">
        <v>81</v>
      </c>
      <c r="B60" s="45" t="s">
        <v>82</v>
      </c>
      <c r="C60" s="46">
        <v>1400</v>
      </c>
    </row>
    <row r="61" spans="1:3" s="11" customFormat="1" ht="25.5">
      <c r="A61" s="52" t="s">
        <v>110</v>
      </c>
      <c r="B61" s="53" t="s">
        <v>88</v>
      </c>
      <c r="C61" s="54">
        <v>450</v>
      </c>
    </row>
    <row r="62" spans="1:3" s="11" customFormat="1" ht="14.25">
      <c r="A62" s="52" t="s">
        <v>89</v>
      </c>
      <c r="B62" s="53" t="s">
        <v>90</v>
      </c>
      <c r="C62" s="54">
        <v>450</v>
      </c>
    </row>
    <row r="63" spans="1:3" s="11" customFormat="1" ht="14.25">
      <c r="A63" s="44" t="s">
        <v>97</v>
      </c>
      <c r="B63" s="45" t="s">
        <v>98</v>
      </c>
      <c r="C63" s="46">
        <v>31600</v>
      </c>
    </row>
    <row r="64" spans="1:3" s="11" customFormat="1" ht="14.25">
      <c r="A64" s="52" t="s">
        <v>91</v>
      </c>
      <c r="B64" s="53" t="s">
        <v>92</v>
      </c>
      <c r="C64" s="54">
        <v>225</v>
      </c>
    </row>
    <row r="65" spans="1:3" s="11" customFormat="1" ht="14.25">
      <c r="A65" s="52" t="s">
        <v>95</v>
      </c>
      <c r="B65" s="53" t="s">
        <v>96</v>
      </c>
      <c r="C65" s="54">
        <v>900</v>
      </c>
    </row>
    <row r="66" spans="1:3" s="11" customFormat="1" ht="14.25">
      <c r="A66" s="44" t="s">
        <v>105</v>
      </c>
      <c r="B66" s="45" t="s">
        <v>106</v>
      </c>
      <c r="C66" s="46">
        <v>550</v>
      </c>
    </row>
    <row r="67" spans="1:3" s="11" customFormat="1" ht="14.25">
      <c r="A67" s="52" t="s">
        <v>60</v>
      </c>
      <c r="B67" s="53" t="s">
        <v>100</v>
      </c>
      <c r="C67" s="54">
        <v>900</v>
      </c>
    </row>
    <row r="68" spans="1:3" s="11" customFormat="1" ht="25.5">
      <c r="A68" s="52" t="s">
        <v>101</v>
      </c>
      <c r="B68" s="53" t="s">
        <v>102</v>
      </c>
      <c r="C68" s="54">
        <v>3915</v>
      </c>
    </row>
    <row r="69" spans="1:3" s="11" customFormat="1" ht="25.5">
      <c r="A69" s="52" t="s">
        <v>103</v>
      </c>
      <c r="B69" s="53" t="s">
        <v>104</v>
      </c>
      <c r="C69" s="54">
        <v>450</v>
      </c>
    </row>
    <row r="70" spans="1:3" s="11" customFormat="1" ht="14.25">
      <c r="A70" s="44" t="s">
        <v>108</v>
      </c>
      <c r="B70" s="45" t="s">
        <v>109</v>
      </c>
      <c r="C70" s="46">
        <v>4200</v>
      </c>
    </row>
    <row r="71" spans="1:3" s="11" customFormat="1" ht="14.25">
      <c r="A71" s="52" t="s">
        <v>112</v>
      </c>
      <c r="B71" s="53" t="s">
        <v>113</v>
      </c>
      <c r="C71" s="54">
        <v>450</v>
      </c>
    </row>
    <row r="72" spans="1:3" s="11" customFormat="1" ht="14.25">
      <c r="A72" s="52" t="s">
        <v>60</v>
      </c>
      <c r="B72" s="53" t="s">
        <v>114</v>
      </c>
      <c r="C72" s="54">
        <v>450</v>
      </c>
    </row>
    <row r="73" spans="1:3" s="11" customFormat="1" ht="14.25">
      <c r="A73" s="52" t="s">
        <v>60</v>
      </c>
      <c r="B73" s="53" t="s">
        <v>115</v>
      </c>
      <c r="C73" s="54">
        <v>450</v>
      </c>
    </row>
    <row r="74" spans="1:3" s="11" customFormat="1" ht="14.25">
      <c r="A74" s="52" t="s">
        <v>116</v>
      </c>
      <c r="B74" s="53" t="s">
        <v>117</v>
      </c>
      <c r="C74" s="54">
        <v>225</v>
      </c>
    </row>
    <row r="75" spans="1:3" s="11" customFormat="1" ht="14.25">
      <c r="A75" s="44" t="s">
        <v>119</v>
      </c>
      <c r="B75" s="45" t="s">
        <v>120</v>
      </c>
      <c r="C75" s="46">
        <v>2604</v>
      </c>
    </row>
    <row r="76" spans="1:3" s="11" customFormat="1" ht="14.25">
      <c r="A76" s="44" t="s">
        <v>121</v>
      </c>
      <c r="B76" s="45" t="s">
        <v>122</v>
      </c>
      <c r="C76" s="46">
        <v>600</v>
      </c>
    </row>
    <row r="77" spans="1:3" s="11" customFormat="1" ht="14.25">
      <c r="A77" s="52" t="s">
        <v>60</v>
      </c>
      <c r="B77" s="53" t="s">
        <v>118</v>
      </c>
      <c r="C77" s="54">
        <v>450</v>
      </c>
    </row>
    <row r="78" spans="1:3" s="11" customFormat="1" ht="14.25">
      <c r="A78" s="44" t="s">
        <v>127</v>
      </c>
      <c r="B78" s="45" t="s">
        <v>126</v>
      </c>
      <c r="C78" s="46">
        <v>120</v>
      </c>
    </row>
    <row r="79" spans="1:3" s="11" customFormat="1" ht="14.25">
      <c r="A79" s="52" t="s">
        <v>129</v>
      </c>
      <c r="B79" s="53" t="s">
        <v>130</v>
      </c>
      <c r="C79" s="54">
        <v>675</v>
      </c>
    </row>
    <row r="80" spans="1:3" s="11" customFormat="1" ht="14.25">
      <c r="A80" s="52" t="s">
        <v>132</v>
      </c>
      <c r="B80" s="53" t="s">
        <v>130</v>
      </c>
      <c r="C80" s="54">
        <v>1030</v>
      </c>
    </row>
    <row r="81" spans="1:3" s="11" customFormat="1" ht="14.25">
      <c r="A81" s="52" t="s">
        <v>60</v>
      </c>
      <c r="B81" s="53" t="s">
        <v>131</v>
      </c>
      <c r="C81" s="54">
        <v>450</v>
      </c>
    </row>
    <row r="82" spans="1:3" s="11" customFormat="1" ht="14.25">
      <c r="A82" s="52" t="s">
        <v>133</v>
      </c>
      <c r="B82" s="53" t="s">
        <v>134</v>
      </c>
      <c r="C82" s="54">
        <v>1050</v>
      </c>
    </row>
    <row r="83" spans="1:3" s="11" customFormat="1" ht="14.25">
      <c r="A83" s="52" t="s">
        <v>146</v>
      </c>
      <c r="B83" s="53" t="s">
        <v>147</v>
      </c>
      <c r="C83" s="54">
        <v>450</v>
      </c>
    </row>
    <row r="84" spans="1:3" s="11" customFormat="1" ht="25.5">
      <c r="A84" s="52" t="s">
        <v>148</v>
      </c>
      <c r="B84" s="53" t="s">
        <v>149</v>
      </c>
      <c r="C84" s="54">
        <v>47388.61</v>
      </c>
    </row>
    <row r="85" spans="1:3" s="11" customFormat="1" ht="14.25">
      <c r="A85" s="52" t="s">
        <v>152</v>
      </c>
      <c r="B85" s="53" t="s">
        <v>153</v>
      </c>
      <c r="C85" s="54">
        <v>5374</v>
      </c>
    </row>
    <row r="86" spans="1:3" s="11" customFormat="1" ht="14.25">
      <c r="A86" s="52" t="s">
        <v>150</v>
      </c>
      <c r="B86" s="53" t="s">
        <v>151</v>
      </c>
      <c r="C86" s="54">
        <v>295</v>
      </c>
    </row>
    <row r="87" spans="1:3" s="11" customFormat="1" ht="14.25">
      <c r="A87" s="52" t="s">
        <v>71</v>
      </c>
      <c r="B87" s="53" t="s">
        <v>154</v>
      </c>
      <c r="C87" s="54">
        <v>200</v>
      </c>
    </row>
    <row r="88" spans="1:3" s="11" customFormat="1" ht="14.25">
      <c r="A88" s="52" t="s">
        <v>155</v>
      </c>
      <c r="B88" s="53" t="s">
        <v>156</v>
      </c>
      <c r="C88" s="54">
        <v>754</v>
      </c>
    </row>
    <row r="89" spans="1:3" ht="15">
      <c r="A89" s="8" t="s">
        <v>50</v>
      </c>
      <c r="B89" s="18"/>
      <c r="C89" s="49">
        <f>SUM(C90:C92)</f>
        <v>7300</v>
      </c>
    </row>
    <row r="90" spans="1:3" ht="14.25">
      <c r="A90" s="47" t="s">
        <v>51</v>
      </c>
      <c r="B90" s="48" t="s">
        <v>52</v>
      </c>
      <c r="C90" s="46">
        <v>5500</v>
      </c>
    </row>
    <row r="91" spans="1:3" ht="14.25">
      <c r="A91" s="47" t="s">
        <v>53</v>
      </c>
      <c r="B91" s="48" t="s">
        <v>52</v>
      </c>
      <c r="C91" s="46">
        <v>1000</v>
      </c>
    </row>
    <row r="92" spans="1:3" ht="14.25">
      <c r="A92" s="47" t="s">
        <v>54</v>
      </c>
      <c r="B92" s="48" t="s">
        <v>52</v>
      </c>
      <c r="C92" s="46">
        <v>800</v>
      </c>
    </row>
    <row r="93" spans="1:3" ht="15">
      <c r="A93" s="8" t="s">
        <v>56</v>
      </c>
      <c r="B93" s="18"/>
      <c r="C93" s="50">
        <f>SUM(C94:C94)</f>
        <v>63944.02</v>
      </c>
    </row>
    <row r="94" spans="1:3" ht="18.75" customHeight="1">
      <c r="A94" s="16" t="s">
        <v>55</v>
      </c>
      <c r="B94" s="4" t="s">
        <v>57</v>
      </c>
      <c r="C94" s="29">
        <v>63944.02</v>
      </c>
    </row>
    <row r="95" spans="1:3" ht="15">
      <c r="A95" s="34" t="s">
        <v>63</v>
      </c>
      <c r="B95" s="18" t="s">
        <v>62</v>
      </c>
      <c r="C95" s="51">
        <v>2793.4</v>
      </c>
    </row>
    <row r="96" spans="1:3" ht="15">
      <c r="A96" s="34" t="s">
        <v>67</v>
      </c>
      <c r="B96" s="4"/>
      <c r="C96" s="51">
        <f>SUM(C97:C100)</f>
        <v>9640</v>
      </c>
    </row>
    <row r="97" spans="1:3" ht="14.25">
      <c r="A97" s="44" t="s">
        <v>67</v>
      </c>
      <c r="B97" s="48" t="s">
        <v>68</v>
      </c>
      <c r="C97" s="46">
        <v>7915</v>
      </c>
    </row>
    <row r="98" spans="1:3" ht="25.5">
      <c r="A98" s="52" t="s">
        <v>75</v>
      </c>
      <c r="B98" s="56" t="s">
        <v>76</v>
      </c>
      <c r="C98" s="54">
        <v>225</v>
      </c>
    </row>
    <row r="99" spans="1:3" ht="14.25">
      <c r="A99" s="44" t="s">
        <v>67</v>
      </c>
      <c r="B99" s="48" t="s">
        <v>111</v>
      </c>
      <c r="C99" s="46">
        <v>550</v>
      </c>
    </row>
    <row r="100" spans="1:3" ht="14.25">
      <c r="A100" s="44" t="s">
        <v>67</v>
      </c>
      <c r="B100" s="48" t="s">
        <v>124</v>
      </c>
      <c r="C100" s="46">
        <v>950</v>
      </c>
    </row>
    <row r="101" spans="1:3" ht="15">
      <c r="A101" s="34" t="s">
        <v>69</v>
      </c>
      <c r="B101" s="18"/>
      <c r="C101" s="51">
        <f>SUM(C102:C107)</f>
        <v>3620.05</v>
      </c>
    </row>
    <row r="102" spans="1:3" ht="25.5">
      <c r="A102" s="44" t="s">
        <v>157</v>
      </c>
      <c r="B102" s="48" t="s">
        <v>158</v>
      </c>
      <c r="C102" s="46">
        <v>942.05</v>
      </c>
    </row>
    <row r="103" spans="1:3" ht="14.25">
      <c r="A103" s="44" t="s">
        <v>159</v>
      </c>
      <c r="B103" s="48" t="s">
        <v>160</v>
      </c>
      <c r="C103" s="46">
        <v>1088</v>
      </c>
    </row>
    <row r="104" spans="1:3" ht="25.5">
      <c r="A104" s="44" t="s">
        <v>161</v>
      </c>
      <c r="B104" s="48" t="s">
        <v>163</v>
      </c>
      <c r="C104" s="46">
        <v>655</v>
      </c>
    </row>
    <row r="105" spans="1:3" ht="14.25">
      <c r="A105" s="44" t="s">
        <v>162</v>
      </c>
      <c r="B105" s="48" t="s">
        <v>164</v>
      </c>
      <c r="C105" s="46">
        <v>690</v>
      </c>
    </row>
    <row r="106" spans="1:3" ht="14.25">
      <c r="A106" s="44" t="s">
        <v>125</v>
      </c>
      <c r="B106" s="48" t="s">
        <v>165</v>
      </c>
      <c r="C106" s="46">
        <v>170</v>
      </c>
    </row>
    <row r="107" spans="1:3" ht="14.25">
      <c r="A107" s="44" t="s">
        <v>123</v>
      </c>
      <c r="B107" s="48" t="s">
        <v>166</v>
      </c>
      <c r="C107" s="46">
        <v>75</v>
      </c>
    </row>
    <row r="108" spans="1:3" ht="38.25">
      <c r="A108" s="14" t="s">
        <v>136</v>
      </c>
      <c r="B108" s="23"/>
      <c r="C108" s="26">
        <f>C18-C21</f>
        <v>218185.6034999999</v>
      </c>
    </row>
    <row r="110" spans="1:3" ht="12.75">
      <c r="A110" s="20" t="s">
        <v>31</v>
      </c>
      <c r="C110" s="21" t="s">
        <v>32</v>
      </c>
    </row>
    <row r="112" ht="12.75">
      <c r="A112" s="1" t="s">
        <v>21</v>
      </c>
    </row>
    <row r="113" spans="1:3" ht="12.75">
      <c r="A113" s="1" t="s">
        <v>22</v>
      </c>
      <c r="C113" t="s">
        <v>33</v>
      </c>
    </row>
    <row r="114" ht="12.75">
      <c r="C114" t="s">
        <v>23</v>
      </c>
    </row>
    <row r="117" ht="12.75">
      <c r="C11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2013-10-08T12:23:35Z</cp:lastPrinted>
  <dcterms:created xsi:type="dcterms:W3CDTF">1996-10-08T23:32:33Z</dcterms:created>
  <dcterms:modified xsi:type="dcterms:W3CDTF">2014-02-08T06:13:28Z</dcterms:modified>
  <cp:category/>
  <cp:version/>
  <cp:contentType/>
  <cp:contentStatus/>
</cp:coreProperties>
</file>