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3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<sst xmlns="http://schemas.openxmlformats.org/spreadsheetml/2006/main" count="220" uniqueCount="202">
  <si>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</si>
  <si>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</si>
  <si>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</si>
  <si>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</si>
  <si>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</si>
  <si>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</si>
  <si>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</si>
  <si>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</si>
  <si>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</si>
  <si>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</si>
  <si>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</si>
  <si>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</si>
  <si>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</si>
  <si>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</si>
  <si>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</si>
  <si>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</si>
  <si>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</si>
  <si>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</si>
  <si>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</si>
  <si>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</si>
  <si>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</si>
  <si>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</si>
  <si>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</si>
  <si>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</si>
  <si>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</si>
  <si>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</si>
  <si>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</si>
  <si>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</si>
  <si>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</si>
  <si>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</si>
  <si>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</si>
  <si>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</si>
  <si>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</si>
  <si>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</si>
  <si>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</si>
  <si>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</si>
  <si>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</si>
  <si>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</si>
  <si>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</si>
  <si>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Щелкунова,37 </t>
    </r>
    <r>
      <rPr>
        <b/>
        <sz val="12"/>
        <rFont val="Arial"/>
        <family val="2"/>
      </rPr>
      <t xml:space="preserve">   </t>
    </r>
  </si>
  <si>
    <t>2000=00 (ежемесячно)</t>
  </si>
  <si>
    <t xml:space="preserve">     Электрик (снятие показаний)</t>
  </si>
  <si>
    <t>50=00 (январь)</t>
  </si>
  <si>
    <t>демонтаж, монтаж светильника (4этаж-1 подъезд; 2 этаж 2 подъезд); замена выключателя</t>
  </si>
  <si>
    <t>29.01.2013г.</t>
  </si>
  <si>
    <t>замена светильника, выключателя, эл лампочек, ремонт светильника дневного освещения (1 подъезд, 4 этаж; 2 подъезд 2 этаж)</t>
  </si>
  <si>
    <t>19.02.2013г.</t>
  </si>
  <si>
    <t>выезд по заявке (течет перекрытие) , обследование</t>
  </si>
  <si>
    <t>10.01.2013г.</t>
  </si>
  <si>
    <t>остановка и запуск системы водоснабжения</t>
  </si>
  <si>
    <t>14.02.2013г.</t>
  </si>
  <si>
    <t>уборка наледи с крыши</t>
  </si>
  <si>
    <t>13-14.02.2013г.</t>
  </si>
  <si>
    <t>чистка канализ тросом, ассениз машиной</t>
  </si>
  <si>
    <t>11.03.2013г.</t>
  </si>
  <si>
    <t>устранение течи канализ (подвал)</t>
  </si>
  <si>
    <t>21.03.2013г.</t>
  </si>
  <si>
    <t>замена лампочек (подвал)</t>
  </si>
  <si>
    <t>материалы</t>
  </si>
  <si>
    <t>лампочки</t>
  </si>
  <si>
    <t>05.01.2013г.</t>
  </si>
  <si>
    <t>моющее средство</t>
  </si>
  <si>
    <t>ликвидация ТСЖ</t>
  </si>
  <si>
    <t>услуги нотариуса</t>
  </si>
  <si>
    <t>25.01.2013г.</t>
  </si>
  <si>
    <t>гос пошлина</t>
  </si>
  <si>
    <t>услуги юриста</t>
  </si>
  <si>
    <t>7486=50 (ежемесячно)</t>
  </si>
  <si>
    <t>лампа накаливания</t>
  </si>
  <si>
    <t>31.01.2013г.</t>
  </si>
  <si>
    <t>закрытие счета по ТСЖ "Щелкунова 37"</t>
  </si>
  <si>
    <t>05.02.2013г.</t>
  </si>
  <si>
    <t>рмонт домофона</t>
  </si>
  <si>
    <t>28.02.2013г</t>
  </si>
  <si>
    <t>уборка свесов снега с крыши здания (ЗАО "САХ")</t>
  </si>
  <si>
    <t>12.03.2013г.</t>
  </si>
  <si>
    <t>ведро, перчатки</t>
  </si>
  <si>
    <t>средство д/удаления накипи</t>
  </si>
  <si>
    <t>Промывка канализации (МУП Водоканал)</t>
  </si>
  <si>
    <t>28.03.2013г.</t>
  </si>
  <si>
    <t>чистка тросом стояка канализации (кухонного)</t>
  </si>
  <si>
    <t>09.04.2013г.</t>
  </si>
  <si>
    <t>осмотр и прочистка канализации тросом</t>
  </si>
  <si>
    <t>11.04.2013г.</t>
  </si>
  <si>
    <t>замена лампочек</t>
  </si>
  <si>
    <t>24.03.2013г.</t>
  </si>
  <si>
    <t>уборка снега, наледи с крыши</t>
  </si>
  <si>
    <t>04.-06.04.2013г.</t>
  </si>
  <si>
    <t>замена дверной ручки</t>
  </si>
  <si>
    <t>уборка снега и наледи</t>
  </si>
  <si>
    <t>13.04.2013г.</t>
  </si>
  <si>
    <t>ремонт двери</t>
  </si>
  <si>
    <t>18.04.2013г.</t>
  </si>
  <si>
    <t>231=00 (квартал)</t>
  </si>
  <si>
    <t>метла, перчатки</t>
  </si>
  <si>
    <t>25.04.2013г.</t>
  </si>
  <si>
    <t>остановка и запуск элеваторного узла</t>
  </si>
  <si>
    <t>14.05.2013г.</t>
  </si>
  <si>
    <t>29-31.05.2013г.</t>
  </si>
  <si>
    <t>доставка материала для ремонта крылечек, материалы</t>
  </si>
  <si>
    <t>ремонт входной двери</t>
  </si>
  <si>
    <t>04.05.2013г.</t>
  </si>
  <si>
    <t>чистка канализации (машина)</t>
  </si>
  <si>
    <t>11.05.2013г.</t>
  </si>
  <si>
    <t>ремонт цоколя дома (штукатурка и побелка)</t>
  </si>
  <si>
    <t>21.06.2013г.</t>
  </si>
  <si>
    <t>ремонт крылечек</t>
  </si>
  <si>
    <t>04.06.2013г.</t>
  </si>
  <si>
    <t>ремонт крыши, ремонт дверной ручки (чердак)</t>
  </si>
  <si>
    <t>09.06.2013г.</t>
  </si>
  <si>
    <t>ремонт входных дверей в среднем подъезде</t>
  </si>
  <si>
    <t>28.06.2013г.</t>
  </si>
  <si>
    <t xml:space="preserve">     Дезинсекция</t>
  </si>
  <si>
    <t>Изгот и монтаж метал двери</t>
  </si>
  <si>
    <t>15.07.2013г.</t>
  </si>
  <si>
    <t>Изгот и монтаж козырька (крыльцо)</t>
  </si>
  <si>
    <t>веник</t>
  </si>
  <si>
    <t>30.07.2013г.</t>
  </si>
  <si>
    <t>ремонт заграждения, чистка желобов</t>
  </si>
  <si>
    <t>24.07.2013г.</t>
  </si>
  <si>
    <t>чистка канализации тросом</t>
  </si>
  <si>
    <t>26.07.2013г.</t>
  </si>
  <si>
    <t>17.07.2013г.</t>
  </si>
  <si>
    <t>Временная установка вставки</t>
  </si>
  <si>
    <t>пневмогидравлическая промывка и опрессовка системы отопления</t>
  </si>
  <si>
    <t>отключение системы канализации, разметка, подключение к новому выпуску</t>
  </si>
  <si>
    <t>06.08.2013г.</t>
  </si>
  <si>
    <t>чистка канализации тросом (замена участка канализации)</t>
  </si>
  <si>
    <t>11-12.08.2013г.</t>
  </si>
  <si>
    <t>выезд по заявке, обследование (течет радиатор отопления на площадке 1,2 этаж)</t>
  </si>
  <si>
    <t>21.08.2013г.</t>
  </si>
  <si>
    <t>установка теплосчетчика после поверки</t>
  </si>
  <si>
    <t>26.08.2013г.</t>
  </si>
  <si>
    <t>29.08.2013г.</t>
  </si>
  <si>
    <t>остекление и ремонт слуховых окон</t>
  </si>
  <si>
    <t>20.06.2013г.</t>
  </si>
  <si>
    <t xml:space="preserve">ремонт дверей </t>
  </si>
  <si>
    <t>23.08.2013г.</t>
  </si>
  <si>
    <t>12.09.2013г.</t>
  </si>
  <si>
    <t>ведро, швабра</t>
  </si>
  <si>
    <t>04.09.2013г.</t>
  </si>
  <si>
    <t>Ремонт системы контроля доступа.  Ремонт светильника (подъезд 2, этаж1)</t>
  </si>
  <si>
    <t>18.09.2013г.</t>
  </si>
  <si>
    <t>врезка стекла  6 шт; ремонт кровли</t>
  </si>
  <si>
    <t>запуск системы отопления; пуско - наладочные работы</t>
  </si>
  <si>
    <t>20.09.2013г.</t>
  </si>
  <si>
    <t>чистка канализации тросом (подвал)</t>
  </si>
  <si>
    <t>03.10.2013г.</t>
  </si>
  <si>
    <t>установка регулятора и запорной арматуры на элеваторный узел</t>
  </si>
  <si>
    <t>настройка параметров расхода теплоноситела</t>
  </si>
  <si>
    <t>5-11.10.2013г.</t>
  </si>
  <si>
    <t>обмотка и покраска труб в бойлерной, уборка мусора в корридоре и элеваторном узле</t>
  </si>
  <si>
    <t>08.10.2013г.</t>
  </si>
  <si>
    <t>демонтаж, монтаж стояка с подключением (подвал)</t>
  </si>
  <si>
    <t>11.10.2013г.</t>
  </si>
  <si>
    <t>разборка стояка кухни, чистка тросом, промывка (2этаж)</t>
  </si>
  <si>
    <t>12.10.2013г.</t>
  </si>
  <si>
    <t>ремонт кровли</t>
  </si>
  <si>
    <t>29.10.2013г.</t>
  </si>
  <si>
    <t>устранение течи на системе отопления</t>
  </si>
  <si>
    <t>22.10.2013г.</t>
  </si>
  <si>
    <t>обследование по заявке - затор канализации</t>
  </si>
  <si>
    <t>Замена выпуска канализации</t>
  </si>
  <si>
    <t>07.10.2013г.</t>
  </si>
  <si>
    <t>Ремонт системы контроля доступа</t>
  </si>
  <si>
    <t>10.10.2013г.</t>
  </si>
  <si>
    <t>15.10.2013г.</t>
  </si>
  <si>
    <t>31.10.2013г.</t>
  </si>
  <si>
    <t xml:space="preserve">     Вывоз  мусора  (тракторная телега)</t>
  </si>
  <si>
    <t xml:space="preserve">     Вывоз ТБО (январь-ноябрь)</t>
  </si>
  <si>
    <t>чистка канализационного стояка Ф50 с разборкой стояка</t>
  </si>
  <si>
    <t>13.11.2013г.</t>
  </si>
  <si>
    <t>01.11.2013г.</t>
  </si>
  <si>
    <t xml:space="preserve">     З/пл председателя январь - ноябрь</t>
  </si>
  <si>
    <t>ремонт дверей (мусоропровод)</t>
  </si>
  <si>
    <t>19.11.2013г.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</si>
  <si>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</si>
  <si>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</si>
  <si>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Ревизия, регулировка и поверка теплосчетчика СПТ943К</t>
  </si>
  <si>
    <t>10.07.2013г.; 07.08.2013г.</t>
  </si>
  <si>
    <t>январь-декабрь</t>
  </si>
  <si>
    <t>17.08.2013г.</t>
  </si>
  <si>
    <t>изготовление ключей</t>
  </si>
  <si>
    <t>уборка подвальных помещений, ремонт дверей</t>
  </si>
  <si>
    <t xml:space="preserve">ремонт двери в подъезде </t>
  </si>
  <si>
    <t>03.12.2013г.</t>
  </si>
  <si>
    <t>лопата д/уборки снега</t>
  </si>
  <si>
    <t>14.12.2013г.</t>
  </si>
  <si>
    <t>Ремонт домофона с заменой доводчика</t>
  </si>
  <si>
    <t>26.12.2013г.</t>
  </si>
  <si>
    <t>веник, перч хоз, швабра</t>
  </si>
  <si>
    <t>31.12.2013г.</t>
  </si>
  <si>
    <t>выезд по заявке ООО "Электротеплосеть" (предоставление доступа в эл узел)</t>
  </si>
  <si>
    <t>чистка канализационного стояка на кухне</t>
  </si>
  <si>
    <t>05.12.2013г.</t>
  </si>
  <si>
    <t>демонтаж плитки, восстановление половой стяжки, укладка плитки</t>
  </si>
  <si>
    <t>12-19.12.2013г.</t>
  </si>
  <si>
    <t>кап ремонт</t>
  </si>
  <si>
    <t>ООО "Электротеплосеть"</t>
  </si>
  <si>
    <t>ремонт домофона</t>
  </si>
  <si>
    <t>МУП Водоканал</t>
  </si>
  <si>
    <t>Вол сбыт комп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</si>
</sst>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49"/>
      <name val="Arial"/>
      <family val="2"/>
    </font>
    <font>
      <sz val="11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theme="8" tint="-0.24997000396251678"/>
      <name val="Arial"/>
      <family val="2"/>
    </font>
    <font>
      <sz val="11"/>
      <color theme="8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15">
      <selection activeCell="A104" sqref="A104"/>
    </sheetView>
  </sheetViews>
  <sheetFormatPr defaultColWidth="9.140625" defaultRowHeight="12.75"/>
  <cols>
    <col min="1" max="1" width="54.7109375" style="1" customWidth="1"/>
    <col min="2" max="2" width="25.57421875" style="0" customWidth="1"/>
    <col min="3" max="3" width="21.7109375" style="0" customWidth="1"/>
  </cols>
  <sheetData>
    <row r="1" spans="1:3" ht="15.75">
      <c r="A1" s="51" t="s">
        <v>0</v>
      </c>
      <c r="B1" s="51"/>
      <c r="C1" s="51"/>
    </row>
    <row r="2" spans="1:3" ht="24" customHeight="1">
      <c r="A2" s="51" t="s">
        <v>39</v>
      </c>
      <c r="B2" s="51"/>
      <c r="C2" s="51"/>
    </row>
    <row r="3" spans="1:3" ht="15.75">
      <c r="A3" s="51" t="s">
        <v>176</v>
      </c>
      <c r="B3" s="51"/>
      <c r="C3" s="51"/>
    </row>
    <row r="5" spans="2:3" ht="12.75">
      <c r="B5" s="1" t="s">
        <v>1</v>
      </c>
      <c r="C5" s="2">
        <v>3439.3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3439.3</v>
      </c>
    </row>
    <row r="8" spans="2:3" ht="12.75">
      <c r="B8" s="1" t="s">
        <v>4</v>
      </c>
      <c r="C8">
        <v>119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-55600.27</v>
      </c>
    </row>
    <row r="12" spans="1:3" ht="12.75">
      <c r="A12" s="3" t="s">
        <v>7</v>
      </c>
      <c r="B12" s="4"/>
      <c r="C12" s="10">
        <v>748289.06</v>
      </c>
    </row>
    <row r="13" spans="1:3" ht="12.75">
      <c r="A13" s="3" t="s">
        <v>8</v>
      </c>
      <c r="B13" s="4"/>
      <c r="C13" s="10"/>
    </row>
    <row r="14" spans="1:3" ht="12.75">
      <c r="A14" s="38" t="s">
        <v>9</v>
      </c>
      <c r="B14" s="39"/>
      <c r="C14" s="40">
        <f>SUM(C12:C13)</f>
        <v>748289.06</v>
      </c>
    </row>
    <row r="15" spans="1:3" ht="12.75">
      <c r="A15" s="3" t="s">
        <v>10</v>
      </c>
      <c r="B15" s="41"/>
      <c r="C15" s="5">
        <v>671465.98</v>
      </c>
    </row>
    <row r="16" spans="1:3" ht="12.75">
      <c r="A16" s="3" t="s">
        <v>11</v>
      </c>
      <c r="B16" s="4"/>
      <c r="C16" s="21"/>
    </row>
    <row r="17" spans="1:3" ht="12.75">
      <c r="A17" s="42" t="s">
        <v>12</v>
      </c>
      <c r="B17" s="43"/>
      <c r="C17" s="44">
        <f>SUM(C15:C16)</f>
        <v>671465.98</v>
      </c>
    </row>
    <row r="18" spans="1:3" ht="12.75">
      <c r="A18" s="12" t="s">
        <v>13</v>
      </c>
      <c r="B18" s="13"/>
      <c r="C18" s="24">
        <f>C11+C17</f>
        <v>615865.71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708183.9789999999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112243.35900000001</v>
      </c>
    </row>
    <row r="24" spans="1:3" ht="25.5">
      <c r="A24" s="11" t="s">
        <v>25</v>
      </c>
      <c r="B24" s="15"/>
      <c r="C24" s="26">
        <f>C26+C27+C34+C37+C40+C102+C112+C107</f>
        <v>595940.6199999999</v>
      </c>
    </row>
    <row r="25" spans="1:3" ht="14.25">
      <c r="A25" s="7" t="s">
        <v>16</v>
      </c>
      <c r="B25" s="4"/>
      <c r="C25" s="25"/>
    </row>
    <row r="26" spans="1:3" ht="15">
      <c r="A26" s="8" t="s">
        <v>35</v>
      </c>
      <c r="B26" s="30">
        <v>0.01</v>
      </c>
      <c r="C26" s="32">
        <v>14450.59</v>
      </c>
    </row>
    <row r="27" spans="1:3" ht="15">
      <c r="A27" s="8" t="s">
        <v>18</v>
      </c>
      <c r="B27" s="4"/>
      <c r="C27" s="32">
        <f>SUM(C28:C33)</f>
        <v>165905</v>
      </c>
    </row>
    <row r="28" spans="1:3" ht="14.25">
      <c r="A28" s="49" t="s">
        <v>34</v>
      </c>
      <c r="B28" s="46" t="s">
        <v>30</v>
      </c>
      <c r="C28" s="47">
        <v>960</v>
      </c>
    </row>
    <row r="29" spans="1:3" ht="14.25">
      <c r="A29" s="45" t="s">
        <v>26</v>
      </c>
      <c r="B29" s="46" t="s">
        <v>93</v>
      </c>
      <c r="C29" s="47">
        <v>924</v>
      </c>
    </row>
    <row r="30" spans="1:3" ht="14.25">
      <c r="A30" s="45" t="s">
        <v>112</v>
      </c>
      <c r="B30" s="46" t="s">
        <v>179</v>
      </c>
      <c r="C30" s="47">
        <v>2463</v>
      </c>
    </row>
    <row r="31" spans="1:3" ht="14.25">
      <c r="A31" s="45" t="s">
        <v>173</v>
      </c>
      <c r="B31" s="46" t="s">
        <v>67</v>
      </c>
      <c r="C31" s="47">
        <v>89838</v>
      </c>
    </row>
    <row r="32" spans="1:3" ht="14.25" customHeight="1">
      <c r="A32" s="45" t="s">
        <v>169</v>
      </c>
      <c r="B32" s="48" t="s">
        <v>36</v>
      </c>
      <c r="C32" s="47">
        <v>67320</v>
      </c>
    </row>
    <row r="33" spans="1:3" ht="14.25">
      <c r="A33" s="45" t="s">
        <v>168</v>
      </c>
      <c r="B33" s="46" t="s">
        <v>167</v>
      </c>
      <c r="C33" s="47">
        <v>4400</v>
      </c>
    </row>
    <row r="34" spans="1:3" ht="15">
      <c r="A34" s="8" t="s">
        <v>19</v>
      </c>
      <c r="B34" s="4"/>
      <c r="C34" s="32">
        <f>SUM(C35+C36)</f>
        <v>140746.19999999998</v>
      </c>
    </row>
    <row r="35" spans="1:3" ht="14.25">
      <c r="A35" s="45" t="s">
        <v>37</v>
      </c>
      <c r="B35" s="46" t="s">
        <v>180</v>
      </c>
      <c r="C35" s="47">
        <v>139997.55</v>
      </c>
    </row>
    <row r="36" spans="1:3" ht="14.25">
      <c r="A36" s="45" t="s">
        <v>27</v>
      </c>
      <c r="B36" s="46" t="s">
        <v>181</v>
      </c>
      <c r="C36" s="47">
        <v>748.65</v>
      </c>
    </row>
    <row r="37" spans="1:3" ht="15">
      <c r="A37" s="8" t="s">
        <v>20</v>
      </c>
      <c r="B37" s="4"/>
      <c r="C37" s="32">
        <f>SUM(C38:C39)</f>
        <v>24050</v>
      </c>
    </row>
    <row r="38" spans="1:3" ht="14.25">
      <c r="A38" s="45" t="s">
        <v>28</v>
      </c>
      <c r="B38" s="46" t="s">
        <v>40</v>
      </c>
      <c r="C38" s="47">
        <v>24000</v>
      </c>
    </row>
    <row r="39" spans="1:3" ht="14.25">
      <c r="A39" s="45" t="s">
        <v>41</v>
      </c>
      <c r="B39" s="46" t="s">
        <v>42</v>
      </c>
      <c r="C39" s="47">
        <v>50</v>
      </c>
    </row>
    <row r="40" spans="1:3" ht="25.5">
      <c r="A40" s="8" t="s">
        <v>29</v>
      </c>
      <c r="B40" s="4"/>
      <c r="C40" s="32">
        <f>SUM(C41:C101)</f>
        <v>239039.36</v>
      </c>
    </row>
    <row r="41" spans="1:3" s="9" customFormat="1" ht="25.5">
      <c r="A41" s="49" t="s">
        <v>124</v>
      </c>
      <c r="B41" s="50" t="s">
        <v>133</v>
      </c>
      <c r="C41" s="47">
        <v>5025</v>
      </c>
    </row>
    <row r="42" spans="1:3" s="9" customFormat="1" ht="14.25">
      <c r="A42" s="49" t="s">
        <v>144</v>
      </c>
      <c r="B42" s="50" t="s">
        <v>138</v>
      </c>
      <c r="C42" s="47">
        <v>675</v>
      </c>
    </row>
    <row r="43" spans="1:3" s="9" customFormat="1" ht="14.25">
      <c r="A43" s="49" t="s">
        <v>47</v>
      </c>
      <c r="B43" s="50" t="s">
        <v>48</v>
      </c>
      <c r="C43" s="47">
        <v>225</v>
      </c>
    </row>
    <row r="44" spans="1:3" s="9" customFormat="1" ht="14.25">
      <c r="A44" s="49" t="s">
        <v>49</v>
      </c>
      <c r="B44" s="50" t="s">
        <v>50</v>
      </c>
      <c r="C44" s="47">
        <v>450</v>
      </c>
    </row>
    <row r="45" spans="1:3" s="9" customFormat="1" ht="14.25">
      <c r="A45" s="49" t="s">
        <v>51</v>
      </c>
      <c r="B45" s="50" t="s">
        <v>52</v>
      </c>
      <c r="C45" s="47">
        <v>450</v>
      </c>
    </row>
    <row r="46" spans="1:3" s="9" customFormat="1" ht="14.25">
      <c r="A46" s="49" t="s">
        <v>53</v>
      </c>
      <c r="B46" s="50" t="s">
        <v>54</v>
      </c>
      <c r="C46" s="47">
        <v>3400</v>
      </c>
    </row>
    <row r="47" spans="1:3" s="9" customFormat="1" ht="14.25">
      <c r="A47" s="49" t="s">
        <v>55</v>
      </c>
      <c r="B47" s="50" t="s">
        <v>56</v>
      </c>
      <c r="C47" s="47">
        <v>450</v>
      </c>
    </row>
    <row r="48" spans="1:3" s="9" customFormat="1" ht="14.25">
      <c r="A48" s="49" t="s">
        <v>77</v>
      </c>
      <c r="B48" s="50" t="s">
        <v>56</v>
      </c>
      <c r="C48" s="47">
        <v>2160</v>
      </c>
    </row>
    <row r="49" spans="1:3" s="9" customFormat="1" ht="14.25">
      <c r="A49" s="49" t="s">
        <v>72</v>
      </c>
      <c r="B49" s="50" t="s">
        <v>46</v>
      </c>
      <c r="C49" s="47">
        <v>210</v>
      </c>
    </row>
    <row r="50" spans="1:3" s="9" customFormat="1" ht="14.25">
      <c r="A50" s="49" t="s">
        <v>74</v>
      </c>
      <c r="B50" s="50" t="s">
        <v>73</v>
      </c>
      <c r="C50" s="47">
        <v>3091</v>
      </c>
    </row>
    <row r="51" spans="1:3" s="9" customFormat="1" ht="14.25">
      <c r="A51" s="49" t="s">
        <v>78</v>
      </c>
      <c r="B51" s="50" t="s">
        <v>79</v>
      </c>
      <c r="C51" s="47">
        <v>2500</v>
      </c>
    </row>
    <row r="52" spans="1:3" s="9" customFormat="1" ht="14.25">
      <c r="A52" s="49" t="s">
        <v>86</v>
      </c>
      <c r="B52" s="50" t="s">
        <v>87</v>
      </c>
      <c r="C52" s="47">
        <v>1350</v>
      </c>
    </row>
    <row r="53" spans="1:3" s="9" customFormat="1" ht="14.25">
      <c r="A53" s="49" t="s">
        <v>80</v>
      </c>
      <c r="B53" s="50" t="s">
        <v>81</v>
      </c>
      <c r="C53" s="47">
        <v>450</v>
      </c>
    </row>
    <row r="54" spans="1:3" s="9" customFormat="1" ht="14.25">
      <c r="A54" s="49" t="s">
        <v>82</v>
      </c>
      <c r="B54" s="50" t="s">
        <v>83</v>
      </c>
      <c r="C54" s="47">
        <v>951</v>
      </c>
    </row>
    <row r="55" spans="1:3" s="9" customFormat="1" ht="14.25">
      <c r="A55" s="49" t="s">
        <v>88</v>
      </c>
      <c r="B55" s="50" t="s">
        <v>83</v>
      </c>
      <c r="C55" s="47">
        <v>270</v>
      </c>
    </row>
    <row r="56" spans="1:3" s="9" customFormat="1" ht="14.25">
      <c r="A56" s="49" t="s">
        <v>89</v>
      </c>
      <c r="B56" s="50" t="s">
        <v>90</v>
      </c>
      <c r="C56" s="47">
        <v>1350</v>
      </c>
    </row>
    <row r="57" spans="1:3" s="9" customFormat="1" ht="14.25">
      <c r="A57" s="49" t="s">
        <v>91</v>
      </c>
      <c r="B57" s="50" t="s">
        <v>92</v>
      </c>
      <c r="C57" s="47">
        <v>1575</v>
      </c>
    </row>
    <row r="58" spans="1:3" s="9" customFormat="1" ht="14.25">
      <c r="A58" s="49" t="s">
        <v>100</v>
      </c>
      <c r="B58" s="50" t="s">
        <v>101</v>
      </c>
      <c r="C58" s="47">
        <v>1134.85</v>
      </c>
    </row>
    <row r="59" spans="1:3" s="9" customFormat="1" ht="14.25">
      <c r="A59" s="49" t="s">
        <v>102</v>
      </c>
      <c r="B59" s="50" t="s">
        <v>103</v>
      </c>
      <c r="C59" s="47">
        <v>1500</v>
      </c>
    </row>
    <row r="60" spans="1:3" s="9" customFormat="1" ht="14.25">
      <c r="A60" s="49" t="s">
        <v>96</v>
      </c>
      <c r="B60" s="50" t="s">
        <v>97</v>
      </c>
      <c r="C60" s="47">
        <v>450</v>
      </c>
    </row>
    <row r="61" spans="1:3" s="9" customFormat="1" ht="14.25">
      <c r="A61" s="49" t="s">
        <v>99</v>
      </c>
      <c r="B61" s="49" t="s">
        <v>98</v>
      </c>
      <c r="C61" s="47">
        <v>3675.6</v>
      </c>
    </row>
    <row r="62" spans="1:3" s="9" customFormat="1" ht="25.5">
      <c r="A62" s="49" t="s">
        <v>192</v>
      </c>
      <c r="B62" s="49" t="s">
        <v>107</v>
      </c>
      <c r="C62" s="47">
        <v>225</v>
      </c>
    </row>
    <row r="63" spans="1:3" s="9" customFormat="1" ht="14.25">
      <c r="A63" s="49" t="s">
        <v>134</v>
      </c>
      <c r="B63" s="49" t="s">
        <v>135</v>
      </c>
      <c r="C63" s="47">
        <v>795</v>
      </c>
    </row>
    <row r="64" spans="1:3" s="9" customFormat="1" ht="14.25">
      <c r="A64" s="49" t="s">
        <v>104</v>
      </c>
      <c r="B64" s="49" t="s">
        <v>105</v>
      </c>
      <c r="C64" s="47">
        <v>11600</v>
      </c>
    </row>
    <row r="65" spans="1:3" s="9" customFormat="1" ht="14.25">
      <c r="A65" s="49" t="s">
        <v>106</v>
      </c>
      <c r="B65" s="49" t="s">
        <v>107</v>
      </c>
      <c r="C65" s="47">
        <v>10425</v>
      </c>
    </row>
    <row r="66" spans="1:3" s="9" customFormat="1" ht="14.25">
      <c r="A66" s="49" t="s">
        <v>108</v>
      </c>
      <c r="B66" s="49" t="s">
        <v>109</v>
      </c>
      <c r="C66" s="47">
        <v>1350</v>
      </c>
    </row>
    <row r="67" spans="1:3" s="9" customFormat="1" ht="14.25">
      <c r="A67" s="49" t="s">
        <v>110</v>
      </c>
      <c r="B67" s="49" t="s">
        <v>111</v>
      </c>
      <c r="C67" s="47">
        <v>510</v>
      </c>
    </row>
    <row r="68" spans="1:3" s="9" customFormat="1" ht="14.25">
      <c r="A68" s="49" t="s">
        <v>113</v>
      </c>
      <c r="B68" s="49" t="s">
        <v>114</v>
      </c>
      <c r="C68" s="47">
        <v>13600</v>
      </c>
    </row>
    <row r="69" spans="1:3" s="9" customFormat="1" ht="14.25">
      <c r="A69" s="49" t="s">
        <v>115</v>
      </c>
      <c r="B69" s="49" t="s">
        <v>114</v>
      </c>
      <c r="C69" s="47">
        <v>15950</v>
      </c>
    </row>
    <row r="70" spans="1:3" s="9" customFormat="1" ht="14.25">
      <c r="A70" s="35" t="s">
        <v>178</v>
      </c>
      <c r="B70" s="35" t="s">
        <v>122</v>
      </c>
      <c r="C70" s="36">
        <v>15906.55</v>
      </c>
    </row>
    <row r="71" spans="1:3" s="9" customFormat="1" ht="14.25">
      <c r="A71" s="49" t="s">
        <v>123</v>
      </c>
      <c r="B71" s="49" t="s">
        <v>119</v>
      </c>
      <c r="C71" s="47">
        <v>254</v>
      </c>
    </row>
    <row r="72" spans="1:3" s="9" customFormat="1" ht="14.25">
      <c r="A72" s="49" t="s">
        <v>118</v>
      </c>
      <c r="B72" s="49" t="s">
        <v>119</v>
      </c>
      <c r="C72" s="47">
        <v>2700</v>
      </c>
    </row>
    <row r="73" spans="1:3" s="9" customFormat="1" ht="14.25">
      <c r="A73" s="49" t="s">
        <v>120</v>
      </c>
      <c r="B73" s="49" t="s">
        <v>121</v>
      </c>
      <c r="C73" s="47">
        <v>675</v>
      </c>
    </row>
    <row r="74" spans="1:3" s="9" customFormat="1" ht="25.5">
      <c r="A74" s="49" t="s">
        <v>125</v>
      </c>
      <c r="B74" s="49" t="s">
        <v>126</v>
      </c>
      <c r="C74" s="47">
        <v>1800</v>
      </c>
    </row>
    <row r="75" spans="1:3" s="9" customFormat="1" ht="14.25">
      <c r="A75" s="49" t="s">
        <v>127</v>
      </c>
      <c r="B75" s="49" t="s">
        <v>128</v>
      </c>
      <c r="C75" s="47">
        <v>9765</v>
      </c>
    </row>
    <row r="76" spans="1:3" s="9" customFormat="1" ht="25.5">
      <c r="A76" s="49" t="s">
        <v>129</v>
      </c>
      <c r="B76" s="49" t="s">
        <v>130</v>
      </c>
      <c r="C76" s="47">
        <v>225</v>
      </c>
    </row>
    <row r="77" spans="1:3" s="9" customFormat="1" ht="14.25">
      <c r="A77" s="49" t="s">
        <v>131</v>
      </c>
      <c r="B77" s="49" t="s">
        <v>132</v>
      </c>
      <c r="C77" s="47">
        <v>675</v>
      </c>
    </row>
    <row r="78" spans="1:3" s="9" customFormat="1" ht="14.25">
      <c r="A78" s="49" t="s">
        <v>136</v>
      </c>
      <c r="B78" s="49" t="s">
        <v>137</v>
      </c>
      <c r="C78" s="47">
        <v>586</v>
      </c>
    </row>
    <row r="79" spans="1:3" s="9" customFormat="1" ht="25.5">
      <c r="A79" s="49" t="s">
        <v>141</v>
      </c>
      <c r="B79" s="49" t="s">
        <v>142</v>
      </c>
      <c r="C79" s="47">
        <v>2010</v>
      </c>
    </row>
    <row r="80" spans="1:3" s="9" customFormat="1" ht="14.25">
      <c r="A80" s="49" t="s">
        <v>143</v>
      </c>
      <c r="B80" s="49" t="s">
        <v>142</v>
      </c>
      <c r="C80" s="47">
        <v>3320</v>
      </c>
    </row>
    <row r="81" spans="1:3" s="9" customFormat="1" ht="14.25">
      <c r="A81" s="49" t="s">
        <v>100</v>
      </c>
      <c r="B81" s="49" t="s">
        <v>145</v>
      </c>
      <c r="C81" s="47">
        <v>1025</v>
      </c>
    </row>
    <row r="82" spans="1:3" s="9" customFormat="1" ht="14.25">
      <c r="A82" s="49" t="s">
        <v>146</v>
      </c>
      <c r="B82" s="49" t="s">
        <v>147</v>
      </c>
      <c r="C82" s="47">
        <v>450</v>
      </c>
    </row>
    <row r="83" spans="1:3" s="9" customFormat="1" ht="25.5">
      <c r="A83" s="49" t="s">
        <v>148</v>
      </c>
      <c r="B83" s="49" t="s">
        <v>147</v>
      </c>
      <c r="C83" s="47">
        <v>32012.96</v>
      </c>
    </row>
    <row r="84" spans="1:3" s="9" customFormat="1" ht="14.25">
      <c r="A84" s="49" t="s">
        <v>149</v>
      </c>
      <c r="B84" s="49" t="s">
        <v>150</v>
      </c>
      <c r="C84" s="47">
        <v>1350</v>
      </c>
    </row>
    <row r="85" spans="1:3" s="9" customFormat="1" ht="14.25">
      <c r="A85" s="49" t="s">
        <v>162</v>
      </c>
      <c r="B85" s="49" t="s">
        <v>163</v>
      </c>
      <c r="C85" s="47">
        <v>39385</v>
      </c>
    </row>
    <row r="86" spans="1:3" s="9" customFormat="1" ht="25.5">
      <c r="A86" s="49" t="s">
        <v>151</v>
      </c>
      <c r="B86" s="49" t="s">
        <v>152</v>
      </c>
      <c r="C86" s="47">
        <v>7825</v>
      </c>
    </row>
    <row r="87" spans="1:3" s="9" customFormat="1" ht="14.25">
      <c r="A87" s="49" t="s">
        <v>164</v>
      </c>
      <c r="B87" s="49" t="s">
        <v>165</v>
      </c>
      <c r="C87" s="47">
        <v>4200</v>
      </c>
    </row>
    <row r="88" spans="1:3" s="9" customFormat="1" ht="14.25">
      <c r="A88" s="49" t="s">
        <v>153</v>
      </c>
      <c r="B88" s="49" t="s">
        <v>154</v>
      </c>
      <c r="C88" s="47">
        <v>1038</v>
      </c>
    </row>
    <row r="89" spans="1:3" s="9" customFormat="1" ht="14.25">
      <c r="A89" s="49" t="s">
        <v>155</v>
      </c>
      <c r="B89" s="49" t="s">
        <v>156</v>
      </c>
      <c r="C89" s="47">
        <v>900</v>
      </c>
    </row>
    <row r="90" spans="1:3" s="9" customFormat="1" ht="14.25">
      <c r="A90" s="49" t="s">
        <v>136</v>
      </c>
      <c r="B90" s="49" t="s">
        <v>166</v>
      </c>
      <c r="C90" s="47">
        <v>697</v>
      </c>
    </row>
    <row r="91" spans="1:3" s="9" customFormat="1" ht="14.25">
      <c r="A91" s="49" t="s">
        <v>157</v>
      </c>
      <c r="B91" s="49" t="s">
        <v>158</v>
      </c>
      <c r="C91" s="47">
        <v>1465</v>
      </c>
    </row>
    <row r="92" spans="1:3" s="9" customFormat="1" ht="14.25">
      <c r="A92" s="49" t="s">
        <v>159</v>
      </c>
      <c r="B92" s="49" t="s">
        <v>160</v>
      </c>
      <c r="C92" s="47">
        <v>225</v>
      </c>
    </row>
    <row r="93" spans="1:3" s="9" customFormat="1" ht="14.25">
      <c r="A93" s="49" t="s">
        <v>161</v>
      </c>
      <c r="B93" s="49" t="s">
        <v>158</v>
      </c>
      <c r="C93" s="47">
        <v>450</v>
      </c>
    </row>
    <row r="94" spans="1:3" s="9" customFormat="1" ht="14.25">
      <c r="A94" s="49" t="s">
        <v>182</v>
      </c>
      <c r="B94" s="49" t="s">
        <v>167</v>
      </c>
      <c r="C94" s="47">
        <v>220</v>
      </c>
    </row>
    <row r="95" spans="1:3" s="9" customFormat="1" ht="14.25">
      <c r="A95" s="49" t="s">
        <v>183</v>
      </c>
      <c r="B95" s="49" t="s">
        <v>172</v>
      </c>
      <c r="C95" s="47">
        <v>5850</v>
      </c>
    </row>
    <row r="96" spans="1:3" s="9" customFormat="1" ht="14.25">
      <c r="A96" s="49" t="s">
        <v>170</v>
      </c>
      <c r="B96" s="49" t="s">
        <v>171</v>
      </c>
      <c r="C96" s="47">
        <v>963</v>
      </c>
    </row>
    <row r="97" spans="1:3" s="9" customFormat="1" ht="14.25">
      <c r="A97" s="49" t="s">
        <v>174</v>
      </c>
      <c r="B97" s="49" t="s">
        <v>175</v>
      </c>
      <c r="C97" s="47">
        <v>1150</v>
      </c>
    </row>
    <row r="98" spans="1:3" s="9" customFormat="1" ht="14.25">
      <c r="A98" s="49" t="s">
        <v>184</v>
      </c>
      <c r="B98" s="49" t="s">
        <v>185</v>
      </c>
      <c r="C98" s="47">
        <v>675</v>
      </c>
    </row>
    <row r="99" spans="1:3" s="9" customFormat="1" ht="14.25">
      <c r="A99" s="49" t="s">
        <v>188</v>
      </c>
      <c r="B99" s="49" t="s">
        <v>189</v>
      </c>
      <c r="C99" s="47">
        <v>3900</v>
      </c>
    </row>
    <row r="100" spans="1:3" s="9" customFormat="1" ht="14.25">
      <c r="A100" s="49" t="s">
        <v>193</v>
      </c>
      <c r="B100" s="49" t="s">
        <v>194</v>
      </c>
      <c r="C100" s="47">
        <v>450</v>
      </c>
    </row>
    <row r="101" spans="1:3" s="9" customFormat="1" ht="25.5">
      <c r="A101" s="49" t="s">
        <v>195</v>
      </c>
      <c r="B101" s="49" t="s">
        <v>196</v>
      </c>
      <c r="C101" s="47">
        <v>11094.4</v>
      </c>
    </row>
    <row r="102" spans="1:3" ht="15">
      <c r="A102" s="8" t="s">
        <v>38</v>
      </c>
      <c r="B102" s="16"/>
      <c r="C102" s="32">
        <f>SUM(C103:C106)</f>
        <v>1402.5</v>
      </c>
    </row>
    <row r="103" spans="1:3" ht="25.5">
      <c r="A103" s="14" t="s">
        <v>43</v>
      </c>
      <c r="B103" s="4" t="s">
        <v>44</v>
      </c>
      <c r="C103" s="27">
        <v>420</v>
      </c>
    </row>
    <row r="104" spans="1:3" ht="38.25">
      <c r="A104" s="14" t="s">
        <v>45</v>
      </c>
      <c r="B104" s="4" t="s">
        <v>46</v>
      </c>
      <c r="C104" s="27">
        <v>590</v>
      </c>
    </row>
    <row r="105" spans="1:3" ht="14.25">
      <c r="A105" s="45" t="s">
        <v>57</v>
      </c>
      <c r="B105" s="46" t="s">
        <v>56</v>
      </c>
      <c r="C105" s="47">
        <v>258</v>
      </c>
    </row>
    <row r="106" spans="1:3" ht="14.25">
      <c r="A106" s="45" t="s">
        <v>84</v>
      </c>
      <c r="B106" s="46" t="s">
        <v>85</v>
      </c>
      <c r="C106" s="47">
        <v>134.5</v>
      </c>
    </row>
    <row r="107" spans="1:3" ht="15">
      <c r="A107" s="31" t="s">
        <v>62</v>
      </c>
      <c r="B107" s="4"/>
      <c r="C107" s="33">
        <f>SUM(C108:C111)</f>
        <v>7788.37</v>
      </c>
    </row>
    <row r="108" spans="1:3" ht="14.25">
      <c r="A108" s="45" t="s">
        <v>63</v>
      </c>
      <c r="B108" s="46" t="s">
        <v>64</v>
      </c>
      <c r="C108" s="47">
        <v>1000</v>
      </c>
    </row>
    <row r="109" spans="1:3" ht="14.25">
      <c r="A109" s="45" t="s">
        <v>65</v>
      </c>
      <c r="B109" s="46" t="s">
        <v>64</v>
      </c>
      <c r="C109" s="47">
        <v>800</v>
      </c>
    </row>
    <row r="110" spans="1:3" ht="14.25">
      <c r="A110" s="45" t="s">
        <v>66</v>
      </c>
      <c r="B110" s="46" t="s">
        <v>44</v>
      </c>
      <c r="C110" s="47">
        <v>5500</v>
      </c>
    </row>
    <row r="111" spans="1:3" ht="14.25">
      <c r="A111" s="45" t="s">
        <v>70</v>
      </c>
      <c r="B111" s="46" t="s">
        <v>71</v>
      </c>
      <c r="C111" s="47">
        <v>488.37</v>
      </c>
    </row>
    <row r="112" spans="1:3" ht="15">
      <c r="A112" s="8" t="s">
        <v>58</v>
      </c>
      <c r="B112" s="16"/>
      <c r="C112" s="34">
        <f>SUM(C113:C122)</f>
        <v>2558.6000000000004</v>
      </c>
    </row>
    <row r="113" spans="1:3" ht="14.25">
      <c r="A113" s="45" t="s">
        <v>59</v>
      </c>
      <c r="B113" s="46" t="s">
        <v>60</v>
      </c>
      <c r="C113" s="47">
        <v>190</v>
      </c>
    </row>
    <row r="114" spans="1:3" ht="14.25">
      <c r="A114" s="45" t="s">
        <v>61</v>
      </c>
      <c r="B114" s="46"/>
      <c r="C114" s="47">
        <v>466.2</v>
      </c>
    </row>
    <row r="115" spans="1:3" ht="14.25">
      <c r="A115" s="45" t="s">
        <v>68</v>
      </c>
      <c r="B115" s="46" t="s">
        <v>69</v>
      </c>
      <c r="C115" s="47">
        <v>290</v>
      </c>
    </row>
    <row r="116" spans="1:3" ht="14.25">
      <c r="A116" s="45" t="s">
        <v>76</v>
      </c>
      <c r="B116" s="46" t="s">
        <v>75</v>
      </c>
      <c r="C116" s="47">
        <v>177</v>
      </c>
    </row>
    <row r="117" spans="1:3" ht="14.25">
      <c r="A117" s="45" t="s">
        <v>94</v>
      </c>
      <c r="B117" s="46" t="s">
        <v>95</v>
      </c>
      <c r="C117" s="47">
        <v>306</v>
      </c>
    </row>
    <row r="118" spans="1:3" ht="14.25">
      <c r="A118" s="45" t="s">
        <v>116</v>
      </c>
      <c r="B118" s="46" t="s">
        <v>117</v>
      </c>
      <c r="C118" s="47">
        <v>71.5</v>
      </c>
    </row>
    <row r="119" spans="1:3" ht="14.25">
      <c r="A119" s="45" t="s">
        <v>139</v>
      </c>
      <c r="B119" s="46" t="s">
        <v>140</v>
      </c>
      <c r="C119" s="47">
        <v>255.9</v>
      </c>
    </row>
    <row r="120" spans="1:3" ht="14.25">
      <c r="A120" s="45" t="s">
        <v>68</v>
      </c>
      <c r="B120" s="46" t="s">
        <v>140</v>
      </c>
      <c r="C120" s="47">
        <v>300</v>
      </c>
    </row>
    <row r="121" spans="1:3" ht="14.25">
      <c r="A121" s="45" t="s">
        <v>186</v>
      </c>
      <c r="B121" s="46" t="s">
        <v>187</v>
      </c>
      <c r="C121" s="47">
        <v>260</v>
      </c>
    </row>
    <row r="122" spans="1:3" ht="14.25">
      <c r="A122" s="45" t="s">
        <v>190</v>
      </c>
      <c r="B122" s="46" t="s">
        <v>191</v>
      </c>
      <c r="C122" s="47">
        <v>242</v>
      </c>
    </row>
    <row r="123" spans="1:7" ht="38.25">
      <c r="A123" s="12" t="s">
        <v>177</v>
      </c>
      <c r="B123" s="20"/>
      <c r="C123" s="23">
        <f>C18-C21</f>
        <v>-92318.26899999997</v>
      </c>
      <c r="D123" t="s">
        <v>197</v>
      </c>
      <c r="G123" s="2">
        <v>6516.19</v>
      </c>
    </row>
    <row r="124" spans="4:7" ht="12.75">
      <c r="D124" t="s">
        <v>198</v>
      </c>
      <c r="G124" s="2">
        <v>54857.21</v>
      </c>
    </row>
    <row r="125" spans="1:7" ht="12.75">
      <c r="A125" s="17" t="s">
        <v>31</v>
      </c>
      <c r="C125" s="18" t="s">
        <v>32</v>
      </c>
      <c r="D125" t="s">
        <v>199</v>
      </c>
      <c r="G125" s="2">
        <v>533.36</v>
      </c>
    </row>
    <row r="126" spans="4:7" ht="12.75">
      <c r="D126" t="s">
        <v>200</v>
      </c>
      <c r="G126" s="2">
        <v>19843.98</v>
      </c>
    </row>
    <row r="127" spans="1:7" ht="12.75">
      <c r="A127" s="1" t="s">
        <v>21</v>
      </c>
      <c r="D127" t="s">
        <v>201</v>
      </c>
      <c r="G127" s="2">
        <v>8646.82</v>
      </c>
    </row>
    <row r="128" spans="1:7" ht="12.75">
      <c r="A128" s="1" t="s">
        <v>22</v>
      </c>
      <c r="C128" t="s">
        <v>33</v>
      </c>
      <c r="G128" s="5">
        <f>SUM(G123:G127)</f>
        <v>90397.56</v>
      </c>
    </row>
    <row r="129" ht="12.75">
      <c r="C129" t="s">
        <v>23</v>
      </c>
    </row>
    <row r="132" ht="12.75">
      <c r="C13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2014-03-20T13:02:06Z</cp:lastPrinted>
  <dcterms:created xsi:type="dcterms:W3CDTF">1996-10-08T23:32:33Z</dcterms:created>
  <dcterms:modified xsi:type="dcterms:W3CDTF">2014-03-20T13:06:07Z</dcterms:modified>
  <cp:category/>
  <cp:version/>
  <cp:contentType/>
  <cp:contentStatus/>
</cp:coreProperties>
</file>