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бочая,9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<sst xmlns="http://schemas.openxmlformats.org/spreadsheetml/2006/main" count="97" uniqueCount="90">
  <si>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</si>
  <si>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</si>
  <si>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</si>
  <si>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</si>
  <si>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</si>
  <si>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</si>
  <si>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</si>
  <si>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</si>
  <si>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</si>
  <si>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</si>
  <si>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</si>
  <si>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</si>
  <si>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</si>
  <si>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</si>
  <si>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</si>
  <si>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</si>
  <si>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</si>
  <si>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</si>
  <si>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</si>
  <si>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</si>
  <si>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</si>
  <si>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</si>
  <si>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</si>
  <si>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</si>
  <si>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</si>
  <si>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</si>
  <si>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</si>
  <si>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Уборка мест общего пользования 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</si>
  <si>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</si>
  <si>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</si>
  <si>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</si>
  <si>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</si>
  <si>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>гидропромывка систем отопления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</si>
  <si>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</si>
  <si>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</si>
  <si>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</si>
  <si>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</si>
  <si>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</si>
  <si>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</si>
  <si>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</si>
  <si>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>Уборка наледи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</si>
  <si>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Рабочая, д.9  </t>
    </r>
    <r>
      <rPr>
        <b/>
        <sz val="12"/>
        <rFont val="Arial"/>
        <family val="2"/>
      </rPr>
      <t xml:space="preserve">   </t>
    </r>
  </si>
  <si>
    <t>1200=00 (ежемесячно)</t>
  </si>
  <si>
    <t>снятие заглушек с системы отопления, запуск системы ГВС</t>
  </si>
  <si>
    <t>24.06.2013г.</t>
  </si>
  <si>
    <t>изготовление ключей</t>
  </si>
  <si>
    <t xml:space="preserve">     Дезинсекция</t>
  </si>
  <si>
    <t>10.07.2013г.</t>
  </si>
  <si>
    <t>электромонтажные работы</t>
  </si>
  <si>
    <t>25.07.2013г.</t>
  </si>
  <si>
    <t>обслуживание элеваторного узла (установка термометров, манометров)</t>
  </si>
  <si>
    <t>03.07.2013г.</t>
  </si>
  <si>
    <t xml:space="preserve">     Оплата старшего по дому</t>
  </si>
  <si>
    <t>31.08.2013г</t>
  </si>
  <si>
    <t>установка балансировочного клапана на элеваторном узле</t>
  </si>
  <si>
    <t>28.08.2013г.</t>
  </si>
  <si>
    <t>01.08.2013г.</t>
  </si>
  <si>
    <t>09.08.2013г.</t>
  </si>
  <si>
    <t>Ремонт замка с заменой контроллера (1 подъезд); ремонт блока питания (1 подъезд)</t>
  </si>
  <si>
    <t>14.08.2013г.</t>
  </si>
  <si>
    <t xml:space="preserve">     Вывоз  мусора (тракторная телега)</t>
  </si>
  <si>
    <t>27.09.2013г.</t>
  </si>
  <si>
    <t>матриалы</t>
  </si>
  <si>
    <t>скотч</t>
  </si>
  <si>
    <t>устранение течи радиатора отопления (заявка кв.18)</t>
  </si>
  <si>
    <t>26.09.2013г.</t>
  </si>
  <si>
    <t>покраска и обмотка пенофолом труб, уборка помещения</t>
  </si>
  <si>
    <t>28.09.2013г.</t>
  </si>
  <si>
    <t>запуск системы отопления, пуско - наладочные работы</t>
  </si>
  <si>
    <t>чистка канализации тросом</t>
  </si>
  <si>
    <t>04.10.2013г.</t>
  </si>
  <si>
    <t>замена водомера холодного водоснабжения</t>
  </si>
  <si>
    <t>10.10.2013г.</t>
  </si>
  <si>
    <t>замена чугун задвижки на элеваторном узле, установка термометра</t>
  </si>
  <si>
    <t>15.10.2013г.</t>
  </si>
  <si>
    <t>15.11.2013г.</t>
  </si>
  <si>
    <t>10.12.2013г.</t>
  </si>
  <si>
    <t>05.11.2013г.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</si>
  <si>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май-декабрь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</si>
  <si>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</si>
  <si>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>ремонт эл патронов. Установка датчиков движения</t>
  </si>
  <si>
    <t>205=62 (квартал)</t>
  </si>
  <si>
    <t>июнь-декабрь</t>
  </si>
  <si>
    <t xml:space="preserve">     Вывоз ТБО (январь-декабрь)</t>
  </si>
  <si>
    <t>26.12.2013г.</t>
  </si>
  <si>
    <t>скребок 105=00; лопата 150=00; мешки 40=00</t>
  </si>
  <si>
    <t xml:space="preserve">     Уборка придомовой территории</t>
  </si>
  <si>
    <t>2994=60 декабрь</t>
  </si>
  <si>
    <t>эл лампа</t>
  </si>
  <si>
    <t xml:space="preserve">     доставка ПГС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</si>
</sst>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center"/>
    </xf>
    <xf numFmtId="4" fontId="6" fillId="10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zoomScalePageLayoutView="0" workbookViewId="0" topLeftCell="A64">
      <selection activeCell="C38" sqref="C38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4" t="s">
        <v>0</v>
      </c>
      <c r="B1" s="54"/>
      <c r="C1" s="54"/>
    </row>
    <row r="2" spans="1:3" ht="24" customHeight="1">
      <c r="A2" s="54" t="s">
        <v>41</v>
      </c>
      <c r="B2" s="54"/>
      <c r="C2" s="54"/>
    </row>
    <row r="3" spans="1:3" ht="15.75">
      <c r="A3" s="54" t="s">
        <v>78</v>
      </c>
      <c r="B3" s="54"/>
      <c r="C3" s="54"/>
    </row>
    <row r="5" spans="2:3" ht="12.75">
      <c r="B5" s="1" t="s">
        <v>1</v>
      </c>
      <c r="C5" s="2">
        <v>1317.6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1317.6</v>
      </c>
    </row>
    <row r="8" spans="2:3" ht="12.75">
      <c r="B8" s="1" t="s">
        <v>4</v>
      </c>
      <c r="C8">
        <v>27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28">
        <v>0</v>
      </c>
    </row>
    <row r="12" spans="1:3" ht="12.75">
      <c r="A12" s="3" t="s">
        <v>7</v>
      </c>
      <c r="B12" s="4"/>
      <c r="C12" s="12">
        <v>149186.31</v>
      </c>
    </row>
    <row r="13" spans="1:3" ht="12.75">
      <c r="A13" s="3" t="s">
        <v>8</v>
      </c>
      <c r="B13" s="4"/>
      <c r="C13" s="12"/>
    </row>
    <row r="14" spans="1:3" ht="12.75">
      <c r="A14" s="34" t="s">
        <v>9</v>
      </c>
      <c r="B14" s="35"/>
      <c r="C14" s="36">
        <f>SUM(C12:C13)</f>
        <v>149186.31</v>
      </c>
    </row>
    <row r="15" spans="1:3" ht="12.75">
      <c r="A15" s="3" t="s">
        <v>10</v>
      </c>
      <c r="B15" s="33"/>
      <c r="C15" s="5">
        <v>125630.31</v>
      </c>
    </row>
    <row r="16" spans="1:3" ht="12.75">
      <c r="A16" s="3" t="s">
        <v>11</v>
      </c>
      <c r="B16" s="4"/>
      <c r="C16" s="24"/>
    </row>
    <row r="17" spans="1:3" ht="12.75">
      <c r="A17" s="37" t="s">
        <v>12</v>
      </c>
      <c r="B17" s="38"/>
      <c r="C17" s="39">
        <f>SUM(C15:C16)</f>
        <v>125630.31</v>
      </c>
    </row>
    <row r="18" spans="1:3" ht="12.75">
      <c r="A18" s="14" t="s">
        <v>13</v>
      </c>
      <c r="B18" s="15"/>
      <c r="C18" s="27">
        <f>C11+C17</f>
        <v>125630.31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49">
        <f>SUM(C23:C24)</f>
        <v>126863.47649999999</v>
      </c>
    </row>
    <row r="22" spans="1:3" ht="14.25">
      <c r="A22" s="7" t="s">
        <v>16</v>
      </c>
      <c r="B22" s="4"/>
      <c r="C22" s="29"/>
    </row>
    <row r="23" spans="1:3" ht="15">
      <c r="A23" s="13" t="s">
        <v>17</v>
      </c>
      <c r="B23" s="22">
        <v>0.15</v>
      </c>
      <c r="C23" s="50">
        <f>C14*0.15</f>
        <v>22377.9465</v>
      </c>
    </row>
    <row r="24" spans="1:3" ht="25.5">
      <c r="A24" s="13" t="s">
        <v>25</v>
      </c>
      <c r="B24" s="17"/>
      <c r="C24" s="50">
        <f>C26+C27+C35+C39+C42+C56+C59+C64</f>
        <v>104485.53</v>
      </c>
    </row>
    <row r="25" spans="1:3" ht="14.25">
      <c r="A25" s="7" t="s">
        <v>16</v>
      </c>
      <c r="B25" s="4"/>
      <c r="C25" s="29"/>
    </row>
    <row r="26" spans="1:3" ht="15">
      <c r="A26" s="8" t="s">
        <v>38</v>
      </c>
      <c r="B26" s="32">
        <v>0.01</v>
      </c>
      <c r="C26" s="51">
        <v>1611.24</v>
      </c>
    </row>
    <row r="27" spans="1:3" ht="15">
      <c r="A27" s="8" t="s">
        <v>18</v>
      </c>
      <c r="B27" s="4"/>
      <c r="C27" s="51">
        <f>SUM(C28:C34)</f>
        <v>29339.89</v>
      </c>
    </row>
    <row r="28" spans="1:3" ht="14.25">
      <c r="A28" s="9" t="s">
        <v>37</v>
      </c>
      <c r="B28" s="18" t="s">
        <v>33</v>
      </c>
      <c r="C28" s="30">
        <v>1230</v>
      </c>
    </row>
    <row r="29" spans="1:3" ht="14.25">
      <c r="A29" s="16" t="s">
        <v>26</v>
      </c>
      <c r="B29" s="18" t="s">
        <v>81</v>
      </c>
      <c r="C29" s="30">
        <v>411.24</v>
      </c>
    </row>
    <row r="30" spans="1:3" ht="14.25">
      <c r="A30" s="16" t="s">
        <v>46</v>
      </c>
      <c r="B30" s="18" t="s">
        <v>47</v>
      </c>
      <c r="C30" s="30">
        <v>747</v>
      </c>
    </row>
    <row r="31" spans="1:3" ht="14.25">
      <c r="A31" s="16" t="s">
        <v>27</v>
      </c>
      <c r="B31" s="4"/>
      <c r="C31" s="30"/>
    </row>
    <row r="32" spans="1:3" ht="14.25">
      <c r="A32" s="16" t="s">
        <v>52</v>
      </c>
      <c r="B32" s="18" t="s">
        <v>82</v>
      </c>
      <c r="C32" s="30">
        <v>15721.65</v>
      </c>
    </row>
    <row r="33" spans="1:3" ht="14.25" customHeight="1">
      <c r="A33" s="16" t="s">
        <v>83</v>
      </c>
      <c r="B33" s="19" t="s">
        <v>39</v>
      </c>
      <c r="C33" s="30">
        <v>9030</v>
      </c>
    </row>
    <row r="34" spans="1:3" ht="14.25">
      <c r="A34" s="16" t="s">
        <v>60</v>
      </c>
      <c r="B34" s="18" t="s">
        <v>61</v>
      </c>
      <c r="C34" s="30">
        <v>2200</v>
      </c>
    </row>
    <row r="35" spans="1:3" ht="15">
      <c r="A35" s="8" t="s">
        <v>19</v>
      </c>
      <c r="B35" s="4"/>
      <c r="C35" s="51">
        <f>SUM(C36:C38)</f>
        <v>4290.6</v>
      </c>
    </row>
    <row r="36" spans="1:3" ht="14.25">
      <c r="A36" s="16" t="s">
        <v>86</v>
      </c>
      <c r="B36" s="18" t="s">
        <v>87</v>
      </c>
      <c r="C36" s="30">
        <v>2994.6</v>
      </c>
    </row>
    <row r="37" spans="1:3" ht="14.25">
      <c r="A37" s="46" t="s">
        <v>89</v>
      </c>
      <c r="B37" s="47" t="s">
        <v>84</v>
      </c>
      <c r="C37" s="48">
        <v>510</v>
      </c>
    </row>
    <row r="38" spans="1:3" ht="14.25">
      <c r="A38" s="16" t="s">
        <v>28</v>
      </c>
      <c r="B38" s="10" t="s">
        <v>56</v>
      </c>
      <c r="C38" s="30">
        <v>786</v>
      </c>
    </row>
    <row r="39" spans="1:3" ht="15">
      <c r="A39" s="8" t="s">
        <v>20</v>
      </c>
      <c r="B39" s="4"/>
      <c r="C39" s="51">
        <f>SUM(C40+C41)</f>
        <v>9000</v>
      </c>
    </row>
    <row r="40" spans="1:3" ht="14.25">
      <c r="A40" s="16" t="s">
        <v>29</v>
      </c>
      <c r="B40" s="18" t="s">
        <v>42</v>
      </c>
      <c r="C40" s="30">
        <v>9000</v>
      </c>
    </row>
    <row r="41" spans="1:3" ht="14.25">
      <c r="A41" s="16" t="s">
        <v>30</v>
      </c>
      <c r="B41" s="4"/>
      <c r="C41" s="30"/>
    </row>
    <row r="42" spans="1:3" s="11" customFormat="1" ht="25.5">
      <c r="A42" s="8" t="s">
        <v>31</v>
      </c>
      <c r="B42" s="4"/>
      <c r="C42" s="51">
        <f>SUM(C43:C55)</f>
        <v>39176.799999999996</v>
      </c>
    </row>
    <row r="43" spans="1:3" s="11" customFormat="1" ht="14.25">
      <c r="A43" s="9" t="s">
        <v>32</v>
      </c>
      <c r="B43" s="10" t="s">
        <v>53</v>
      </c>
      <c r="C43" s="30">
        <v>4350</v>
      </c>
    </row>
    <row r="44" spans="1:3" s="11" customFormat="1" ht="14.25">
      <c r="A44" s="9" t="s">
        <v>68</v>
      </c>
      <c r="B44" s="10"/>
      <c r="C44" s="30">
        <v>4275</v>
      </c>
    </row>
    <row r="45" spans="1:3" s="11" customFormat="1" ht="14.25">
      <c r="A45" s="46" t="s">
        <v>43</v>
      </c>
      <c r="B45" s="47" t="s">
        <v>44</v>
      </c>
      <c r="C45" s="48">
        <v>1410</v>
      </c>
    </row>
    <row r="46" spans="1:3" s="11" customFormat="1" ht="14.25">
      <c r="A46" s="41" t="s">
        <v>45</v>
      </c>
      <c r="B46" s="42"/>
      <c r="C46" s="43">
        <v>720</v>
      </c>
    </row>
    <row r="47" spans="1:3" s="11" customFormat="1" ht="25.5">
      <c r="A47" s="46" t="s">
        <v>50</v>
      </c>
      <c r="B47" s="47" t="s">
        <v>51</v>
      </c>
      <c r="C47" s="48">
        <v>3545</v>
      </c>
    </row>
    <row r="48" spans="1:3" s="11" customFormat="1" ht="14.25">
      <c r="A48" s="46" t="s">
        <v>54</v>
      </c>
      <c r="B48" s="47" t="s">
        <v>55</v>
      </c>
      <c r="C48" s="48">
        <v>7473.2</v>
      </c>
    </row>
    <row r="49" spans="1:3" s="11" customFormat="1" ht="25.5">
      <c r="A49" s="41" t="s">
        <v>58</v>
      </c>
      <c r="B49" s="42" t="s">
        <v>59</v>
      </c>
      <c r="C49" s="43">
        <v>1230</v>
      </c>
    </row>
    <row r="50" spans="1:3" s="11" customFormat="1" ht="14.25">
      <c r="A50" s="46" t="s">
        <v>64</v>
      </c>
      <c r="B50" s="47" t="s">
        <v>65</v>
      </c>
      <c r="C50" s="48">
        <v>225</v>
      </c>
    </row>
    <row r="51" spans="1:3" s="11" customFormat="1" ht="14.25">
      <c r="A51" s="41" t="s">
        <v>66</v>
      </c>
      <c r="B51" s="42" t="s">
        <v>67</v>
      </c>
      <c r="C51" s="43">
        <v>4650</v>
      </c>
    </row>
    <row r="52" spans="1:3" s="11" customFormat="1" ht="14.25">
      <c r="A52" s="46" t="s">
        <v>69</v>
      </c>
      <c r="B52" s="47" t="s">
        <v>70</v>
      </c>
      <c r="C52" s="48">
        <v>550</v>
      </c>
    </row>
    <row r="53" spans="1:3" s="11" customFormat="1" ht="14.25">
      <c r="A53" s="46" t="s">
        <v>71</v>
      </c>
      <c r="B53" s="47" t="s">
        <v>72</v>
      </c>
      <c r="C53" s="48">
        <v>4565</v>
      </c>
    </row>
    <row r="54" spans="1:3" s="11" customFormat="1" ht="25.5">
      <c r="A54" s="46" t="s">
        <v>73</v>
      </c>
      <c r="B54" s="47" t="s">
        <v>74</v>
      </c>
      <c r="C54" s="48">
        <v>5733.6</v>
      </c>
    </row>
    <row r="55" spans="1:3" s="11" customFormat="1" ht="14.25">
      <c r="A55" s="46" t="s">
        <v>69</v>
      </c>
      <c r="B55" s="47" t="s">
        <v>77</v>
      </c>
      <c r="C55" s="48">
        <v>450</v>
      </c>
    </row>
    <row r="56" spans="1:3" ht="15">
      <c r="A56" s="8" t="s">
        <v>40</v>
      </c>
      <c r="B56" s="18"/>
      <c r="C56" s="51">
        <f>SUM(C57:C58)</f>
        <v>0</v>
      </c>
    </row>
    <row r="57" spans="1:3" ht="14.25">
      <c r="A57" s="16"/>
      <c r="B57" s="4"/>
      <c r="C57" s="30"/>
    </row>
    <row r="58" spans="1:3" ht="14.25">
      <c r="A58" s="16"/>
      <c r="B58" s="4"/>
      <c r="C58" s="30"/>
    </row>
    <row r="59" spans="1:3" ht="15">
      <c r="A59" s="8" t="s">
        <v>48</v>
      </c>
      <c r="B59" s="18"/>
      <c r="C59" s="52">
        <f>SUM(C60:C63)</f>
        <v>20617</v>
      </c>
    </row>
    <row r="60" spans="1:3" ht="14.25">
      <c r="A60" s="44" t="s">
        <v>48</v>
      </c>
      <c r="B60" s="45" t="s">
        <v>49</v>
      </c>
      <c r="C60" s="43">
        <v>7488</v>
      </c>
    </row>
    <row r="61" spans="1:3" ht="14.25">
      <c r="A61" s="44" t="s">
        <v>48</v>
      </c>
      <c r="B61" s="45" t="s">
        <v>57</v>
      </c>
      <c r="C61" s="43">
        <v>4117</v>
      </c>
    </row>
    <row r="62" spans="1:3" ht="14.25">
      <c r="A62" s="46" t="s">
        <v>80</v>
      </c>
      <c r="B62" s="47" t="s">
        <v>75</v>
      </c>
      <c r="C62" s="48">
        <v>1917</v>
      </c>
    </row>
    <row r="63" spans="1:3" ht="14.25">
      <c r="A63" s="44" t="s">
        <v>48</v>
      </c>
      <c r="B63" s="45" t="s">
        <v>76</v>
      </c>
      <c r="C63" s="43">
        <v>7095</v>
      </c>
    </row>
    <row r="64" spans="1:3" ht="15">
      <c r="A64" s="40" t="s">
        <v>62</v>
      </c>
      <c r="B64" s="4"/>
      <c r="C64" s="53">
        <f>SUM(C65:C67)</f>
        <v>450</v>
      </c>
    </row>
    <row r="65" spans="1:3" ht="14.25">
      <c r="A65" s="44" t="s">
        <v>63</v>
      </c>
      <c r="B65" s="45"/>
      <c r="C65" s="43">
        <v>145</v>
      </c>
    </row>
    <row r="66" spans="1:3" ht="14.25">
      <c r="A66" s="44" t="s">
        <v>88</v>
      </c>
      <c r="B66" s="45" t="s">
        <v>75</v>
      </c>
      <c r="C66" s="43">
        <v>10</v>
      </c>
    </row>
    <row r="67" spans="1:3" ht="14.25">
      <c r="A67" s="44" t="s">
        <v>85</v>
      </c>
      <c r="B67" s="45" t="s">
        <v>76</v>
      </c>
      <c r="C67" s="43">
        <v>295</v>
      </c>
    </row>
    <row r="68" spans="1:3" ht="38.25">
      <c r="A68" s="14" t="s">
        <v>79</v>
      </c>
      <c r="B68" s="23"/>
      <c r="C68" s="26">
        <f>C18-C21</f>
        <v>-1233.166499999992</v>
      </c>
    </row>
    <row r="70" spans="1:3" ht="12.75">
      <c r="A70" s="20" t="s">
        <v>34</v>
      </c>
      <c r="C70" s="21" t="s">
        <v>35</v>
      </c>
    </row>
    <row r="72" ht="12.75">
      <c r="A72" s="1" t="s">
        <v>21</v>
      </c>
    </row>
    <row r="73" spans="1:3" ht="12.75">
      <c r="A73" s="1" t="s">
        <v>22</v>
      </c>
      <c r="C73" t="s">
        <v>36</v>
      </c>
    </row>
    <row r="74" ht="12.75">
      <c r="C74" t="s">
        <v>23</v>
      </c>
    </row>
    <row r="77" ht="12.75">
      <c r="C77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4330708661417323" bottom="0.43307086614173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2014-02-06T05:54:23Z</cp:lastPrinted>
  <dcterms:created xsi:type="dcterms:W3CDTF">1996-10-08T23:32:33Z</dcterms:created>
  <dcterms:modified xsi:type="dcterms:W3CDTF">2014-02-06T05:56:16Z</dcterms:modified>
  <cp:category/>
  <cp:version/>
  <cp:contentType/>
  <cp:contentStatus/>
</cp:coreProperties>
</file>