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чая,21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<sst xmlns="http://schemas.openxmlformats.org/spreadsheetml/2006/main" count="75" uniqueCount="73">
  <si>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</si>
  <si>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</si>
  <si>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</si>
  <si>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</si>
  <si>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</si>
  <si>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</si>
  <si>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</si>
  <si>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</si>
  <si>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</si>
  <si>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</si>
  <si>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</si>
  <si>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</si>
  <si>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</si>
  <si>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</si>
  <si>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</si>
  <si>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</si>
  <si>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</si>
  <si>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</si>
  <si>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</si>
  <si>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</si>
  <si>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</si>
  <si>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</si>
  <si>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</si>
  <si>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</si>
  <si>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</si>
  <si>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</si>
  <si>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</si>
  <si>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</si>
  <si>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</si>
  <si>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</si>
  <si>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</si>
  <si>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</si>
  <si>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</si>
  <si>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</si>
  <si>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</si>
  <si>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</si>
  <si>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</si>
  <si>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</si>
  <si>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Рабочая, д.21  </t>
    </r>
    <r>
      <rPr>
        <b/>
        <sz val="12"/>
        <rFont val="Arial"/>
        <family val="2"/>
      </rPr>
      <t xml:space="preserve">   </t>
    </r>
  </si>
  <si>
    <t>600=00 (ежемесячно)</t>
  </si>
  <si>
    <t>прочистка канализации тросом, промывка канализации</t>
  </si>
  <si>
    <t>04.01.2013г.</t>
  </si>
  <si>
    <t>отогрев наружного водопровода и подключение гор воды, промывка системы канализации</t>
  </si>
  <si>
    <t>18.01.2013г.</t>
  </si>
  <si>
    <t>уборка свесов</t>
  </si>
  <si>
    <t>чистка крыши от наледи</t>
  </si>
  <si>
    <t>16.01.2013г.</t>
  </si>
  <si>
    <t>чистка козырьков от наледи</t>
  </si>
  <si>
    <t>12.02.2013г.</t>
  </si>
  <si>
    <t>16.02.2013г.</t>
  </si>
  <si>
    <t>Уборка наледи</t>
  </si>
  <si>
    <t>66,66 (квартал)</t>
  </si>
  <si>
    <t xml:space="preserve">     Вывоз  мусора</t>
  </si>
  <si>
    <t>31.05.2013г.</t>
  </si>
  <si>
    <t>Усли по пневмогидравлич промывкеке и опрессовке вн сист отопления</t>
  </si>
  <si>
    <t>24.07.2013г.</t>
  </si>
  <si>
    <t>запуск системы отопления</t>
  </si>
  <si>
    <t>18.09.2013г.</t>
  </si>
  <si>
    <t>материалы</t>
  </si>
  <si>
    <t>замок навесной</t>
  </si>
  <si>
    <t>29.06.2013г.</t>
  </si>
  <si>
    <t>ремонт пола в тамбуре, ремонт мостков, штукатурка цоколя</t>
  </si>
  <si>
    <t>15.10.2013г.</t>
  </si>
  <si>
    <t>монтаж теплового пункта</t>
  </si>
  <si>
    <t>09.09.2013г.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</si>
  <si>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</si>
  <si>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</si>
  <si>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</si>
  <si>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Электромонтажные работы</t>
  </si>
  <si>
    <t>электромонтажные работы</t>
  </si>
  <si>
    <t>28.11.2013г.</t>
  </si>
  <si>
    <t>40000,00 кап ремонт</t>
  </si>
  <si>
    <t>Долг 19130,00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</si>
</sst>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 horizontal="center"/>
    </xf>
    <xf numFmtId="0" fontId="1" fillId="13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9" fontId="50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4" fontId="49" fillId="13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4" fontId="51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49">
      <selection activeCell="C21" sqref="C2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1" t="s">
        <v>0</v>
      </c>
      <c r="B1" s="51"/>
      <c r="C1" s="51"/>
    </row>
    <row r="2" spans="1:3" ht="24" customHeight="1">
      <c r="A2" s="51" t="s">
        <v>38</v>
      </c>
      <c r="B2" s="51"/>
      <c r="C2" s="51"/>
    </row>
    <row r="3" spans="1:3" ht="15.75">
      <c r="A3" s="51" t="s">
        <v>65</v>
      </c>
      <c r="B3" s="51"/>
      <c r="C3" s="51"/>
    </row>
    <row r="5" spans="2:3" ht="12.75">
      <c r="B5" s="1" t="s">
        <v>1</v>
      </c>
      <c r="C5" s="2">
        <v>404.5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404.5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3360.25</v>
      </c>
    </row>
    <row r="12" spans="1:3" ht="12.75">
      <c r="A12" s="3" t="s">
        <v>7</v>
      </c>
      <c r="B12" s="4"/>
      <c r="C12" s="10">
        <v>56417.4</v>
      </c>
    </row>
    <row r="13" spans="1:3" ht="12.75">
      <c r="A13" s="3" t="s">
        <v>8</v>
      </c>
      <c r="B13" s="4"/>
      <c r="C13" s="10"/>
    </row>
    <row r="14" spans="1:3" ht="12.75">
      <c r="A14" s="35" t="s">
        <v>9</v>
      </c>
      <c r="B14" s="36"/>
      <c r="C14" s="37">
        <f>SUM(C12:C13)</f>
        <v>56417.4</v>
      </c>
    </row>
    <row r="15" spans="1:3" ht="12.75">
      <c r="A15" s="3" t="s">
        <v>10</v>
      </c>
      <c r="B15" s="39"/>
      <c r="C15" s="40">
        <v>45895.47</v>
      </c>
    </row>
    <row r="16" spans="1:3" ht="12.75">
      <c r="A16" s="3" t="s">
        <v>11</v>
      </c>
      <c r="B16" s="4"/>
      <c r="C16" s="21"/>
    </row>
    <row r="17" spans="1:3" ht="12.75">
      <c r="A17" s="34" t="s">
        <v>12</v>
      </c>
      <c r="B17" s="38"/>
      <c r="C17" s="41">
        <f>SUM(C15:C16)</f>
        <v>45895.47</v>
      </c>
    </row>
    <row r="18" spans="1:3" ht="12.75">
      <c r="A18" s="12" t="s">
        <v>13</v>
      </c>
      <c r="B18" s="13"/>
      <c r="C18" s="24">
        <f>C11+C17</f>
        <v>49255.72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2"/>
      <c r="C21" s="29">
        <f>SUM(C23:C24)</f>
        <v>56905.69</v>
      </c>
    </row>
    <row r="22" spans="1:3" ht="14.25">
      <c r="A22" s="6" t="s">
        <v>16</v>
      </c>
      <c r="B22" s="4"/>
      <c r="C22" s="25"/>
    </row>
    <row r="23" spans="1:3" ht="15">
      <c r="A23" s="11" t="s">
        <v>17</v>
      </c>
      <c r="B23" s="19">
        <v>0.15</v>
      </c>
      <c r="C23" s="26">
        <f>C14*0.15</f>
        <v>8462.61</v>
      </c>
    </row>
    <row r="24" spans="1:3" ht="25.5">
      <c r="A24" s="11" t="s">
        <v>25</v>
      </c>
      <c r="B24" s="15"/>
      <c r="C24" s="26">
        <f>C26+C27+C32+C35+C37+C47+C51+C45</f>
        <v>48443.08</v>
      </c>
    </row>
    <row r="25" spans="1:3" ht="14.25">
      <c r="A25" s="6" t="s">
        <v>16</v>
      </c>
      <c r="B25" s="4"/>
      <c r="C25" s="25"/>
    </row>
    <row r="26" spans="1:3" ht="15">
      <c r="A26" s="7" t="s">
        <v>35</v>
      </c>
      <c r="B26" s="30">
        <v>0.01</v>
      </c>
      <c r="C26" s="31">
        <v>745.95</v>
      </c>
    </row>
    <row r="27" spans="1:3" ht="15">
      <c r="A27" s="7" t="s">
        <v>18</v>
      </c>
      <c r="B27" s="4"/>
      <c r="C27" s="31">
        <f>SUM(C28:C31)</f>
        <v>6920.280000000001</v>
      </c>
    </row>
    <row r="28" spans="1:3" ht="14.25">
      <c r="A28" s="45" t="s">
        <v>34</v>
      </c>
      <c r="B28" s="46" t="s">
        <v>30</v>
      </c>
      <c r="C28" s="44">
        <v>30</v>
      </c>
    </row>
    <row r="29" spans="1:3" ht="14.25">
      <c r="A29" s="42" t="s">
        <v>26</v>
      </c>
      <c r="B29" s="46" t="s">
        <v>51</v>
      </c>
      <c r="C29" s="44">
        <v>266.64</v>
      </c>
    </row>
    <row r="30" spans="1:3" ht="14.25" customHeight="1">
      <c r="A30" s="42" t="s">
        <v>67</v>
      </c>
      <c r="B30" s="43" t="s">
        <v>36</v>
      </c>
      <c r="C30" s="44">
        <v>5040</v>
      </c>
    </row>
    <row r="31" spans="1:3" ht="14.25">
      <c r="A31" s="42" t="s">
        <v>52</v>
      </c>
      <c r="B31" s="46" t="s">
        <v>53</v>
      </c>
      <c r="C31" s="44">
        <v>1583.64</v>
      </c>
    </row>
    <row r="32" spans="1:3" ht="15">
      <c r="A32" s="7" t="s">
        <v>19</v>
      </c>
      <c r="B32" s="4"/>
      <c r="C32" s="31">
        <f>SUM(C33+C34)</f>
        <v>0</v>
      </c>
    </row>
    <row r="33" spans="1:3" ht="14.25">
      <c r="A33" s="14" t="s">
        <v>37</v>
      </c>
      <c r="B33" s="16"/>
      <c r="C33" s="27"/>
    </row>
    <row r="34" spans="1:3" ht="14.25">
      <c r="A34" s="14" t="s">
        <v>27</v>
      </c>
      <c r="B34" s="4"/>
      <c r="C34" s="27"/>
    </row>
    <row r="35" spans="1:3" ht="15">
      <c r="A35" s="7" t="s">
        <v>20</v>
      </c>
      <c r="B35" s="4"/>
      <c r="C35" s="31">
        <f>SUM(C36)</f>
        <v>7200</v>
      </c>
    </row>
    <row r="36" spans="1:3" ht="14.25">
      <c r="A36" s="42" t="s">
        <v>28</v>
      </c>
      <c r="B36" s="46" t="s">
        <v>39</v>
      </c>
      <c r="C36" s="44">
        <v>7200</v>
      </c>
    </row>
    <row r="37" spans="1:3" ht="25.5">
      <c r="A37" s="7" t="s">
        <v>29</v>
      </c>
      <c r="B37" s="4"/>
      <c r="C37" s="31">
        <f>SUM(C38:C44)</f>
        <v>31504.34</v>
      </c>
    </row>
    <row r="38" spans="1:3" s="9" customFormat="1" ht="25.5">
      <c r="A38" s="45" t="s">
        <v>54</v>
      </c>
      <c r="B38" s="47" t="s">
        <v>55</v>
      </c>
      <c r="C38" s="44">
        <v>3900</v>
      </c>
    </row>
    <row r="39" spans="1:3" s="9" customFormat="1" ht="14.25">
      <c r="A39" s="45" t="s">
        <v>56</v>
      </c>
      <c r="B39" s="47" t="s">
        <v>57</v>
      </c>
      <c r="C39" s="44">
        <v>450</v>
      </c>
    </row>
    <row r="40" spans="1:3" s="9" customFormat="1" ht="14.25">
      <c r="A40" s="45" t="s">
        <v>63</v>
      </c>
      <c r="B40" s="47"/>
      <c r="C40" s="44">
        <v>7300</v>
      </c>
    </row>
    <row r="41" spans="1:3" s="9" customFormat="1" ht="14.25">
      <c r="A41" s="45" t="s">
        <v>40</v>
      </c>
      <c r="B41" s="47" t="s">
        <v>41</v>
      </c>
      <c r="C41" s="44">
        <v>5958</v>
      </c>
    </row>
    <row r="42" spans="1:3" s="9" customFormat="1" ht="25.5">
      <c r="A42" s="45" t="s">
        <v>42</v>
      </c>
      <c r="B42" s="47" t="s">
        <v>43</v>
      </c>
      <c r="C42" s="44">
        <v>3600</v>
      </c>
    </row>
    <row r="43" spans="1:6" s="9" customFormat="1" ht="14.25">
      <c r="A43" s="45" t="s">
        <v>63</v>
      </c>
      <c r="B43" s="47" t="s">
        <v>64</v>
      </c>
      <c r="C43" s="44">
        <v>3791.34</v>
      </c>
      <c r="D43" s="9" t="s">
        <v>71</v>
      </c>
      <c r="F43" s="50" t="s">
        <v>72</v>
      </c>
    </row>
    <row r="44" spans="1:3" s="9" customFormat="1" ht="14.25">
      <c r="A44" s="45" t="s">
        <v>61</v>
      </c>
      <c r="B44" s="47" t="s">
        <v>62</v>
      </c>
      <c r="C44" s="44">
        <v>6505</v>
      </c>
    </row>
    <row r="45" spans="1:3" s="9" customFormat="1" ht="15">
      <c r="A45" s="48" t="s">
        <v>68</v>
      </c>
      <c r="B45" s="8"/>
      <c r="C45" s="49">
        <f>SUM(C46)</f>
        <v>530</v>
      </c>
    </row>
    <row r="46" spans="1:3" s="9" customFormat="1" ht="14.25">
      <c r="A46" s="45" t="s">
        <v>69</v>
      </c>
      <c r="B46" s="47" t="s">
        <v>70</v>
      </c>
      <c r="C46" s="44">
        <v>530</v>
      </c>
    </row>
    <row r="47" spans="1:3" ht="15">
      <c r="A47" s="7" t="s">
        <v>50</v>
      </c>
      <c r="B47" s="16"/>
      <c r="C47" s="31">
        <f>SUM(C48:C50)</f>
        <v>1302.51</v>
      </c>
    </row>
    <row r="48" spans="1:3" ht="14.25">
      <c r="A48" s="42" t="s">
        <v>45</v>
      </c>
      <c r="B48" s="46" t="s">
        <v>46</v>
      </c>
      <c r="C48" s="44">
        <v>402.51</v>
      </c>
    </row>
    <row r="49" spans="1:3" ht="14.25">
      <c r="A49" s="42" t="s">
        <v>47</v>
      </c>
      <c r="B49" s="46" t="s">
        <v>48</v>
      </c>
      <c r="C49" s="44">
        <v>675</v>
      </c>
    </row>
    <row r="50" spans="1:3" ht="14.25">
      <c r="A50" s="42" t="s">
        <v>44</v>
      </c>
      <c r="B50" s="46" t="s">
        <v>49</v>
      </c>
      <c r="C50" s="44">
        <v>225</v>
      </c>
    </row>
    <row r="51" spans="1:3" ht="15">
      <c r="A51" s="7" t="s">
        <v>58</v>
      </c>
      <c r="B51" s="16"/>
      <c r="C51" s="32">
        <f>SUM(C52:C52)</f>
        <v>240</v>
      </c>
    </row>
    <row r="52" spans="1:3" ht="14.25">
      <c r="A52" s="42" t="s">
        <v>59</v>
      </c>
      <c r="B52" s="46" t="s">
        <v>60</v>
      </c>
      <c r="C52" s="44">
        <v>240</v>
      </c>
    </row>
    <row r="53" spans="1:3" ht="38.25">
      <c r="A53" s="12" t="s">
        <v>66</v>
      </c>
      <c r="B53" s="20"/>
      <c r="C53" s="23">
        <f>C18-C21</f>
        <v>-7649.970000000001</v>
      </c>
    </row>
    <row r="55" spans="1:3" ht="12.75">
      <c r="A55" s="17" t="s">
        <v>31</v>
      </c>
      <c r="C55" s="18" t="s">
        <v>32</v>
      </c>
    </row>
    <row r="57" ht="12.75">
      <c r="A57" s="1" t="s">
        <v>21</v>
      </c>
    </row>
    <row r="58" spans="1:3" ht="12.75">
      <c r="A58" s="1" t="s">
        <v>22</v>
      </c>
      <c r="C58" t="s">
        <v>33</v>
      </c>
    </row>
    <row r="59" ht="12.75">
      <c r="C59" t="s">
        <v>23</v>
      </c>
    </row>
    <row r="62" ht="12.75">
      <c r="C62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2014-03-04T07:19:42Z</cp:lastPrinted>
  <dcterms:created xsi:type="dcterms:W3CDTF">1996-10-08T23:32:33Z</dcterms:created>
  <dcterms:modified xsi:type="dcterms:W3CDTF">2014-03-18T06:53:48Z</dcterms:modified>
  <cp:category/>
  <cp:version/>
  <cp:contentType/>
  <cp:contentStatus/>
</cp:coreProperties>
</file>