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1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<sst xmlns="http://schemas.openxmlformats.org/spreadsheetml/2006/main" count="83" uniqueCount="79">
  <si>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</si>
  <si>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</si>
  <si>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</si>
  <si>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</si>
  <si>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</si>
  <si>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</si>
  <si>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</si>
  <si>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</si>
  <si>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</si>
  <si>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</si>
  <si>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</si>
  <si>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</si>
  <si>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</si>
  <si>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</si>
  <si>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</si>
  <si>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</si>
  <si>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</si>
  <si>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</si>
  <si>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</si>
  <si>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</si>
  <si>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</si>
  <si>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</si>
  <si>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</si>
  <si>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</si>
  <si>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</si>
  <si>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</si>
  <si>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</si>
  <si>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</si>
  <si>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</si>
  <si>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</si>
  <si>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</si>
  <si>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</si>
  <si>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</si>
  <si>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</si>
  <si>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</si>
  <si>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</si>
  <si>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</si>
  <si>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</si>
  <si>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</si>
  <si>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</si>
  <si>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</si>
  <si>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</si>
  <si>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</si>
  <si>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Пушкариха,19  </t>
    </r>
    <r>
      <rPr>
        <b/>
        <sz val="12"/>
        <rFont val="Arial"/>
        <family val="2"/>
      </rPr>
      <t xml:space="preserve">   </t>
    </r>
  </si>
  <si>
    <t>54=45 в квартал</t>
  </si>
  <si>
    <t>350,00 за 1 м3</t>
  </si>
  <si>
    <t>600=00 (ежемесячно)</t>
  </si>
  <si>
    <t>электромонтажные работы</t>
  </si>
  <si>
    <t xml:space="preserve">      Электроэнергия мест общего пользования</t>
  </si>
  <si>
    <t xml:space="preserve">     Электрик (снятие показаний)</t>
  </si>
  <si>
    <t>28.03.2013г.</t>
  </si>
  <si>
    <t>уборка наледи с крыши, установка ограждений</t>
  </si>
  <si>
    <t>04.04.2013г.</t>
  </si>
  <si>
    <t>уборка снега, наледи с крыши</t>
  </si>
  <si>
    <t>09.04.2013г.</t>
  </si>
  <si>
    <t>50=00 (ежемесячно)</t>
  </si>
  <si>
    <t>замена шифера на крыше</t>
  </si>
  <si>
    <t>13.04.2013г.</t>
  </si>
  <si>
    <t>январь-апрель</t>
  </si>
  <si>
    <t>21.05.2013г.</t>
  </si>
  <si>
    <t xml:space="preserve">      Водоснабжение</t>
  </si>
  <si>
    <t xml:space="preserve">     Вывоз  мусора</t>
  </si>
  <si>
    <t>31.05.2013г.</t>
  </si>
  <si>
    <t>материалы</t>
  </si>
  <si>
    <t>счетчик хол воды</t>
  </si>
  <si>
    <t>05.06.2013г.</t>
  </si>
  <si>
    <t>11.06.2013г.</t>
  </si>
  <si>
    <t>ремонт люка канализации</t>
  </si>
  <si>
    <t>14.06.2013г.</t>
  </si>
  <si>
    <t>Перекрытие водопроводной сети</t>
  </si>
  <si>
    <t>ремонт цоколя: штукатурка, побелка</t>
  </si>
  <si>
    <t>16.07.2013г.</t>
  </si>
  <si>
    <t xml:space="preserve">     Вывоз ТБО (январь-ноябрь)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</si>
  <si>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</si>
  <si>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</si>
  <si>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Ремонт домофона</t>
  </si>
  <si>
    <t>25.12.2013г.</t>
  </si>
  <si>
    <t>вставка стекла (чердак)</t>
  </si>
  <si>
    <t>07.11.2013г.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</si>
</sst>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52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4" fontId="54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/>
    </xf>
    <xf numFmtId="4" fontId="5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41">
      <selection activeCell="A56" sqref="A5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43</v>
      </c>
      <c r="B2" s="46"/>
      <c r="C2" s="46"/>
    </row>
    <row r="3" spans="1:3" ht="15.75">
      <c r="A3" s="46" t="s">
        <v>73</v>
      </c>
      <c r="B3" s="46"/>
      <c r="C3" s="46"/>
    </row>
    <row r="5" spans="2:3" ht="12.75">
      <c r="B5" s="1" t="s">
        <v>1</v>
      </c>
      <c r="C5" s="2">
        <v>383.6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383.6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8">
        <v>-2707.68</v>
      </c>
    </row>
    <row r="12" spans="1:3" ht="12.75">
      <c r="A12" s="3" t="s">
        <v>7</v>
      </c>
      <c r="B12" s="4"/>
      <c r="C12" s="12">
        <v>59656.92</v>
      </c>
    </row>
    <row r="13" spans="1:3" ht="12.75">
      <c r="A13" s="3" t="s">
        <v>8</v>
      </c>
      <c r="B13" s="4"/>
      <c r="C13" s="12"/>
    </row>
    <row r="14" spans="1:3" ht="12.75">
      <c r="A14" s="39" t="s">
        <v>9</v>
      </c>
      <c r="B14" s="40"/>
      <c r="C14" s="41">
        <f>SUM(C12:C13)</f>
        <v>59656.92</v>
      </c>
    </row>
    <row r="15" spans="1:3" ht="12.75">
      <c r="A15" s="3" t="s">
        <v>10</v>
      </c>
      <c r="B15" s="42"/>
      <c r="C15" s="5">
        <v>62195.74</v>
      </c>
    </row>
    <row r="16" spans="1:3" ht="12.75">
      <c r="A16" s="3" t="s">
        <v>11</v>
      </c>
      <c r="B16" s="4"/>
      <c r="C16" s="24"/>
    </row>
    <row r="17" spans="1:3" ht="12.75">
      <c r="A17" s="43" t="s">
        <v>12</v>
      </c>
      <c r="B17" s="44"/>
      <c r="C17" s="45">
        <f>SUM(C15:C16)</f>
        <v>62195.74</v>
      </c>
    </row>
    <row r="18" spans="1:3" ht="12.75">
      <c r="A18" s="14" t="s">
        <v>13</v>
      </c>
      <c r="B18" s="15"/>
      <c r="C18" s="27">
        <f>C11+C17</f>
        <v>59488.06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63315.928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29">
        <f>C14*0.15</f>
        <v>8948.537999999999</v>
      </c>
    </row>
    <row r="24" spans="1:3" ht="25.5">
      <c r="A24" s="13" t="s">
        <v>25</v>
      </c>
      <c r="B24" s="17"/>
      <c r="C24" s="29">
        <f>C26+C27+C37+C40+C44+C53+C56</f>
        <v>54367.39</v>
      </c>
    </row>
    <row r="25" spans="1:3" ht="14.25">
      <c r="A25" s="7" t="s">
        <v>16</v>
      </c>
      <c r="B25" s="4"/>
      <c r="C25" s="28"/>
    </row>
    <row r="26" spans="1:3" ht="15">
      <c r="A26" s="8" t="s">
        <v>40</v>
      </c>
      <c r="B26" s="33">
        <v>0.01</v>
      </c>
      <c r="C26" s="35">
        <v>1029.02</v>
      </c>
    </row>
    <row r="27" spans="1:3" ht="15">
      <c r="A27" s="8" t="s">
        <v>18</v>
      </c>
      <c r="B27" s="4"/>
      <c r="C27" s="35">
        <f>SUM(C28:C36)</f>
        <v>18071.37</v>
      </c>
    </row>
    <row r="28" spans="1:3" ht="14.25">
      <c r="A28" s="9" t="s">
        <v>48</v>
      </c>
      <c r="B28" s="10" t="s">
        <v>58</v>
      </c>
      <c r="C28" s="30">
        <v>460.2</v>
      </c>
    </row>
    <row r="29" spans="1:3" ht="14.25">
      <c r="A29" s="9" t="s">
        <v>60</v>
      </c>
      <c r="B29" s="37" t="s">
        <v>58</v>
      </c>
      <c r="C29" s="34">
        <v>8567.11</v>
      </c>
    </row>
    <row r="30" spans="1:3" ht="14.25">
      <c r="A30" s="9" t="s">
        <v>39</v>
      </c>
      <c r="B30" s="18" t="s">
        <v>35</v>
      </c>
      <c r="C30" s="30">
        <v>60</v>
      </c>
    </row>
    <row r="31" spans="1:3" ht="14.25">
      <c r="A31" s="16" t="s">
        <v>27</v>
      </c>
      <c r="B31" s="18" t="s">
        <v>44</v>
      </c>
      <c r="C31" s="30">
        <v>217.8</v>
      </c>
    </row>
    <row r="32" spans="1:3" ht="14.25">
      <c r="A32" s="16" t="s">
        <v>26</v>
      </c>
      <c r="B32" s="18" t="s">
        <v>29</v>
      </c>
      <c r="C32" s="30"/>
    </row>
    <row r="33" spans="1:3" ht="14.25">
      <c r="A33" s="16" t="s">
        <v>28</v>
      </c>
      <c r="B33" s="4"/>
      <c r="C33" s="30"/>
    </row>
    <row r="34" spans="1:3" ht="14.25" customHeight="1">
      <c r="A34" s="16" t="s">
        <v>72</v>
      </c>
      <c r="B34" s="19" t="s">
        <v>41</v>
      </c>
      <c r="C34" s="30">
        <v>4620</v>
      </c>
    </row>
    <row r="35" spans="1:3" ht="14.25" customHeight="1">
      <c r="A35" s="16" t="s">
        <v>34</v>
      </c>
      <c r="B35" s="19" t="s">
        <v>45</v>
      </c>
      <c r="C35" s="30">
        <v>3090.5</v>
      </c>
    </row>
    <row r="36" spans="1:3" ht="14.25">
      <c r="A36" s="16" t="s">
        <v>61</v>
      </c>
      <c r="B36" s="18" t="s">
        <v>62</v>
      </c>
      <c r="C36" s="30">
        <v>1055.76</v>
      </c>
    </row>
    <row r="37" spans="1:3" ht="15">
      <c r="A37" s="8" t="s">
        <v>19</v>
      </c>
      <c r="B37" s="4"/>
      <c r="C37" s="35">
        <f>SUM(C38+C39)</f>
        <v>0</v>
      </c>
    </row>
    <row r="38" spans="1:3" ht="14.25">
      <c r="A38" s="16" t="s">
        <v>42</v>
      </c>
      <c r="B38" s="18"/>
      <c r="C38" s="30"/>
    </row>
    <row r="39" spans="1:3" ht="14.25">
      <c r="A39" s="16" t="s">
        <v>30</v>
      </c>
      <c r="B39" s="4"/>
      <c r="C39" s="30"/>
    </row>
    <row r="40" spans="1:3" ht="15">
      <c r="A40" s="8" t="s">
        <v>20</v>
      </c>
      <c r="B40" s="4"/>
      <c r="C40" s="35">
        <f>SUM(C41:C43)</f>
        <v>7400</v>
      </c>
    </row>
    <row r="41" spans="1:3" ht="14.25">
      <c r="A41" s="16" t="s">
        <v>31</v>
      </c>
      <c r="B41" s="18" t="s">
        <v>46</v>
      </c>
      <c r="C41" s="30">
        <v>7200</v>
      </c>
    </row>
    <row r="42" spans="1:3" ht="14.25">
      <c r="A42" s="16" t="s">
        <v>49</v>
      </c>
      <c r="B42" s="18" t="s">
        <v>55</v>
      </c>
      <c r="C42" s="30">
        <v>200</v>
      </c>
    </row>
    <row r="43" spans="1:3" ht="14.25">
      <c r="A43" s="16" t="s">
        <v>32</v>
      </c>
      <c r="B43" s="4"/>
      <c r="C43" s="30"/>
    </row>
    <row r="44" spans="1:3" ht="25.5">
      <c r="A44" s="8" t="s">
        <v>33</v>
      </c>
      <c r="B44" s="4"/>
      <c r="C44" s="35">
        <f>SUM(C45:C52)</f>
        <v>12448</v>
      </c>
    </row>
    <row r="45" spans="1:3" s="11" customFormat="1" ht="14.25">
      <c r="A45" s="50" t="s">
        <v>51</v>
      </c>
      <c r="B45" s="51" t="s">
        <v>52</v>
      </c>
      <c r="C45" s="49">
        <v>900</v>
      </c>
    </row>
    <row r="46" spans="1:3" s="11" customFormat="1" ht="14.25">
      <c r="A46" s="52" t="s">
        <v>53</v>
      </c>
      <c r="B46" s="53" t="s">
        <v>54</v>
      </c>
      <c r="C46" s="54">
        <v>1125</v>
      </c>
    </row>
    <row r="47" spans="1:3" s="11" customFormat="1" ht="14.25">
      <c r="A47" s="50" t="s">
        <v>56</v>
      </c>
      <c r="B47" s="51" t="s">
        <v>57</v>
      </c>
      <c r="C47" s="49">
        <v>1350</v>
      </c>
    </row>
    <row r="48" spans="1:3" s="11" customFormat="1" ht="14.25">
      <c r="A48" s="50" t="s">
        <v>67</v>
      </c>
      <c r="B48" s="51" t="s">
        <v>66</v>
      </c>
      <c r="C48" s="49">
        <v>1173</v>
      </c>
    </row>
    <row r="49" spans="1:3" s="11" customFormat="1" ht="14.25">
      <c r="A49" s="50" t="s">
        <v>69</v>
      </c>
      <c r="B49" s="51" t="s">
        <v>68</v>
      </c>
      <c r="C49" s="49">
        <v>1720</v>
      </c>
    </row>
    <row r="50" spans="1:3" s="11" customFormat="1" ht="14.25">
      <c r="A50" s="52" t="s">
        <v>70</v>
      </c>
      <c r="B50" s="53" t="s">
        <v>71</v>
      </c>
      <c r="C50" s="54">
        <v>3030</v>
      </c>
    </row>
    <row r="51" spans="1:3" s="11" customFormat="1" ht="14.25">
      <c r="A51" s="52" t="s">
        <v>77</v>
      </c>
      <c r="B51" s="53" t="s">
        <v>78</v>
      </c>
      <c r="C51" s="54">
        <v>600</v>
      </c>
    </row>
    <row r="52" spans="1:3" s="11" customFormat="1" ht="14.25">
      <c r="A52" s="50" t="s">
        <v>75</v>
      </c>
      <c r="B52" s="51" t="s">
        <v>76</v>
      </c>
      <c r="C52" s="49">
        <v>2550</v>
      </c>
    </row>
    <row r="53" spans="1:3" ht="15">
      <c r="A53" s="8" t="s">
        <v>47</v>
      </c>
      <c r="B53" s="18"/>
      <c r="C53" s="35">
        <f>SUM(C54:C55)</f>
        <v>12969</v>
      </c>
    </row>
    <row r="54" spans="1:3" ht="14.25">
      <c r="A54" s="47" t="s">
        <v>47</v>
      </c>
      <c r="B54" s="48" t="s">
        <v>50</v>
      </c>
      <c r="C54" s="49">
        <v>6933</v>
      </c>
    </row>
    <row r="55" spans="1:3" ht="14.25">
      <c r="A55" s="47" t="s">
        <v>47</v>
      </c>
      <c r="B55" s="48" t="s">
        <v>59</v>
      </c>
      <c r="C55" s="49">
        <v>6036</v>
      </c>
    </row>
    <row r="56" spans="1:3" ht="15">
      <c r="A56" s="8" t="s">
        <v>63</v>
      </c>
      <c r="B56" s="18"/>
      <c r="C56" s="36">
        <f>SUM(C57:C57)</f>
        <v>2450</v>
      </c>
    </row>
    <row r="57" spans="1:3" ht="14.25">
      <c r="A57" s="47" t="s">
        <v>64</v>
      </c>
      <c r="B57" s="48" t="s">
        <v>65</v>
      </c>
      <c r="C57" s="49">
        <v>2450</v>
      </c>
    </row>
    <row r="58" spans="1:3" ht="38.25">
      <c r="A58" s="14" t="s">
        <v>74</v>
      </c>
      <c r="B58" s="23"/>
      <c r="C58" s="26">
        <f>C18-C21</f>
        <v>-3827.868000000002</v>
      </c>
    </row>
    <row r="60" spans="1:3" ht="12.75">
      <c r="A60" s="20" t="s">
        <v>36</v>
      </c>
      <c r="C60" s="21" t="s">
        <v>37</v>
      </c>
    </row>
    <row r="62" ht="12.75">
      <c r="A62" s="1" t="s">
        <v>21</v>
      </c>
    </row>
    <row r="63" spans="1:3" ht="12.75">
      <c r="A63" s="1" t="s">
        <v>22</v>
      </c>
      <c r="C63" t="s">
        <v>38</v>
      </c>
    </row>
    <row r="64" ht="12.75">
      <c r="C64" t="s">
        <v>23</v>
      </c>
    </row>
    <row r="67" ht="12.75">
      <c r="C6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2014-02-06T13:04:48Z</cp:lastPrinted>
  <dcterms:created xsi:type="dcterms:W3CDTF">1996-10-08T23:32:33Z</dcterms:created>
  <dcterms:modified xsi:type="dcterms:W3CDTF">2014-02-06T13:17:59Z</dcterms:modified>
  <cp:category/>
  <cp:version/>
  <cp:contentType/>
  <cp:contentStatus/>
</cp:coreProperties>
</file>