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оармейская,5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<sst xmlns="http://schemas.openxmlformats.org/spreadsheetml/2006/main" count="71" uniqueCount="68">
  <si>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</si>
  <si>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</si>
  <si>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</si>
  <si>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</si>
  <si>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</si>
  <si>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</si>
  <si>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</si>
  <si>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</si>
  <si>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</si>
  <si>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</si>
  <si>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</si>
  <si>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</si>
  <si>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</si>
  <si>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</si>
  <si>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</si>
  <si>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</si>
  <si>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</si>
  <si>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</si>
  <si>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</si>
  <si>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</si>
  <si>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</si>
  <si>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</si>
  <si>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</si>
  <si>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</si>
  <si>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</si>
  <si>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</si>
  <si>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</si>
  <si>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</si>
  <si>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</si>
  <si>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</si>
  <si>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</si>
  <si>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</si>
  <si>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</si>
  <si>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</si>
  <si>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</si>
  <si>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</si>
  <si>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</si>
  <si>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</si>
  <si>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</si>
  <si>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</si>
  <si>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</si>
  <si>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</si>
  <si>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</si>
  <si>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</si>
  <si>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Красноармейская, д.58  </t>
    </r>
    <r>
      <rPr>
        <b/>
        <sz val="12"/>
        <rFont val="Arial"/>
        <family val="2"/>
      </rPr>
      <t xml:space="preserve">   </t>
    </r>
  </si>
  <si>
    <t>500=00 (ежемесячно)</t>
  </si>
  <si>
    <t xml:space="preserve">     Электрик (снятие показаний)</t>
  </si>
  <si>
    <t>чистка труб (24 трубы)</t>
  </si>
  <si>
    <t>04.01.2013г.</t>
  </si>
  <si>
    <t>113=62 (квартал)</t>
  </si>
  <si>
    <t>ремонт, поправка фартука крыши у трубы</t>
  </si>
  <si>
    <t>19.04.2013г.</t>
  </si>
  <si>
    <t>50=00 (ежемесячно)</t>
  </si>
  <si>
    <t xml:space="preserve">      Водоснабжение</t>
  </si>
  <si>
    <t>аварийный выезд</t>
  </si>
  <si>
    <t>27.06.2013г.</t>
  </si>
  <si>
    <t>ремонт кровли у труб</t>
  </si>
  <si>
    <t>26.07.2013г.</t>
  </si>
  <si>
    <t>01.11.2013г.</t>
  </si>
  <si>
    <t>замена участка канализации</t>
  </si>
  <si>
    <t>11-13.11.2013г.</t>
  </si>
  <si>
    <t>материалы</t>
  </si>
  <si>
    <t>лопата</t>
  </si>
  <si>
    <t>пена монтажная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</si>
  <si>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</si>
  <si>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</si>
  <si>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</si>
  <si>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январь-ноябрь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</si>
</sst>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0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44</v>
      </c>
      <c r="B2" s="44"/>
      <c r="C2" s="44"/>
    </row>
    <row r="3" spans="1:3" ht="15.75">
      <c r="A3" s="44" t="s">
        <v>64</v>
      </c>
      <c r="B3" s="44"/>
      <c r="C3" s="44"/>
    </row>
    <row r="5" spans="2:3" ht="12.75">
      <c r="B5" s="1" t="s">
        <v>1</v>
      </c>
      <c r="C5" s="2">
        <v>526.99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526.99</v>
      </c>
    </row>
    <row r="8" spans="2:3" ht="12.75">
      <c r="B8" s="1" t="s">
        <v>4</v>
      </c>
      <c r="C8">
        <v>13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6421.16</v>
      </c>
    </row>
    <row r="12" spans="1:3" ht="12.75">
      <c r="A12" s="3" t="s">
        <v>7</v>
      </c>
      <c r="B12" s="4"/>
      <c r="C12" s="12">
        <v>71519.4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71519.4</v>
      </c>
    </row>
    <row r="15" spans="1:3" ht="12.75">
      <c r="A15" s="3" t="s">
        <v>10</v>
      </c>
      <c r="B15" s="40"/>
      <c r="C15" s="5">
        <v>71224.8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71224.8</v>
      </c>
    </row>
    <row r="18" spans="1:3" ht="12.75">
      <c r="A18" s="14" t="s">
        <v>13</v>
      </c>
      <c r="B18" s="15"/>
      <c r="C18" s="26">
        <f>C11+C17</f>
        <v>77645.96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119871.49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10727.909999999998</v>
      </c>
    </row>
    <row r="24" spans="1:3" ht="25.5">
      <c r="A24" s="13" t="s">
        <v>25</v>
      </c>
      <c r="B24" s="17"/>
      <c r="C24" s="28">
        <f>C26+C27+C36+C39+C42+C48+C50</f>
        <v>109143.58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4">
        <v>1273.3</v>
      </c>
    </row>
    <row r="27" spans="1:3" ht="15">
      <c r="A27" s="8" t="s">
        <v>18</v>
      </c>
      <c r="B27" s="4"/>
      <c r="C27" s="34">
        <f>SUM(C28:C35)</f>
        <v>12076.3</v>
      </c>
    </row>
    <row r="28" spans="1:3" ht="14.25">
      <c r="A28" s="48" t="s">
        <v>43</v>
      </c>
      <c r="B28" s="49" t="s">
        <v>67</v>
      </c>
      <c r="C28" s="47">
        <v>1886.82</v>
      </c>
    </row>
    <row r="29" spans="1:3" ht="14.25">
      <c r="A29" s="9" t="s">
        <v>53</v>
      </c>
      <c r="B29" s="10"/>
      <c r="C29" s="33"/>
    </row>
    <row r="30" spans="1:3" ht="14.25">
      <c r="A30" s="48" t="s">
        <v>38</v>
      </c>
      <c r="B30" s="50" t="s">
        <v>34</v>
      </c>
      <c r="C30" s="47">
        <v>15</v>
      </c>
    </row>
    <row r="31" spans="1:3" ht="14.25">
      <c r="A31" s="45" t="s">
        <v>27</v>
      </c>
      <c r="B31" s="50" t="s">
        <v>49</v>
      </c>
      <c r="C31" s="47">
        <v>454.48</v>
      </c>
    </row>
    <row r="32" spans="1:3" ht="14.25">
      <c r="A32" s="16" t="s">
        <v>26</v>
      </c>
      <c r="B32" s="18" t="s">
        <v>29</v>
      </c>
      <c r="C32" s="29"/>
    </row>
    <row r="33" spans="1:3" ht="14.25">
      <c r="A33" s="16" t="s">
        <v>28</v>
      </c>
      <c r="B33" s="4"/>
      <c r="C33" s="29"/>
    </row>
    <row r="34" spans="1:3" ht="14.25" customHeight="1">
      <c r="A34" s="45" t="s">
        <v>66</v>
      </c>
      <c r="B34" s="46" t="s">
        <v>40</v>
      </c>
      <c r="C34" s="47">
        <v>9720</v>
      </c>
    </row>
    <row r="35" spans="1:3" ht="14.25">
      <c r="A35" s="16" t="s">
        <v>30</v>
      </c>
      <c r="B35" s="18" t="s">
        <v>29</v>
      </c>
      <c r="C35" s="29"/>
    </row>
    <row r="36" spans="1:3" ht="15">
      <c r="A36" s="8" t="s">
        <v>19</v>
      </c>
      <c r="B36" s="4"/>
      <c r="C36" s="34">
        <f>SUM(C37+C38)</f>
        <v>0</v>
      </c>
    </row>
    <row r="37" spans="1:3" ht="14.25">
      <c r="A37" s="16" t="s">
        <v>41</v>
      </c>
      <c r="B37" s="18"/>
      <c r="C37" s="29"/>
    </row>
    <row r="38" spans="1:3" ht="14.25">
      <c r="A38" s="16" t="s">
        <v>31</v>
      </c>
      <c r="B38" s="4"/>
      <c r="C38" s="29"/>
    </row>
    <row r="39" spans="1:3" ht="15">
      <c r="A39" s="8" t="s">
        <v>20</v>
      </c>
      <c r="B39" s="4"/>
      <c r="C39" s="34">
        <f>SUM(C40:C41)</f>
        <v>6550</v>
      </c>
    </row>
    <row r="40" spans="1:3" ht="14.25">
      <c r="A40" s="45" t="s">
        <v>32</v>
      </c>
      <c r="B40" s="50" t="s">
        <v>45</v>
      </c>
      <c r="C40" s="47">
        <v>6000</v>
      </c>
    </row>
    <row r="41" spans="1:3" ht="14.25">
      <c r="A41" s="45" t="s">
        <v>46</v>
      </c>
      <c r="B41" s="50" t="s">
        <v>52</v>
      </c>
      <c r="C41" s="47">
        <v>550</v>
      </c>
    </row>
    <row r="42" spans="1:3" ht="25.5">
      <c r="A42" s="8" t="s">
        <v>33</v>
      </c>
      <c r="B42" s="4"/>
      <c r="C42" s="34">
        <f>SUM(C43:C47)</f>
        <v>16369.98</v>
      </c>
    </row>
    <row r="43" spans="1:3" s="11" customFormat="1" ht="14.25">
      <c r="A43" s="48" t="s">
        <v>47</v>
      </c>
      <c r="B43" s="49" t="s">
        <v>48</v>
      </c>
      <c r="C43" s="47">
        <v>4132.55</v>
      </c>
    </row>
    <row r="44" spans="1:3" s="11" customFormat="1" ht="14.25">
      <c r="A44" s="48" t="s">
        <v>50</v>
      </c>
      <c r="B44" s="49" t="s">
        <v>51</v>
      </c>
      <c r="C44" s="47">
        <v>1800</v>
      </c>
    </row>
    <row r="45" spans="1:3" s="11" customFormat="1" ht="14.25">
      <c r="A45" s="48" t="s">
        <v>54</v>
      </c>
      <c r="B45" s="49" t="s">
        <v>55</v>
      </c>
      <c r="C45" s="47">
        <v>112.5</v>
      </c>
    </row>
    <row r="46" spans="1:3" s="11" customFormat="1" ht="14.25">
      <c r="A46" s="48" t="s">
        <v>56</v>
      </c>
      <c r="B46" s="49" t="s">
        <v>57</v>
      </c>
      <c r="C46" s="47">
        <v>975</v>
      </c>
    </row>
    <row r="47" spans="1:3" s="11" customFormat="1" ht="14.25">
      <c r="A47" s="48" t="s">
        <v>59</v>
      </c>
      <c r="B47" s="49" t="s">
        <v>60</v>
      </c>
      <c r="C47" s="47">
        <v>9349.93</v>
      </c>
    </row>
    <row r="48" spans="1:3" ht="15">
      <c r="A48" s="8" t="s">
        <v>42</v>
      </c>
      <c r="B48" s="18"/>
      <c r="C48" s="34">
        <f>SUM(C49:C49)</f>
        <v>71904</v>
      </c>
    </row>
    <row r="49" spans="1:3" ht="14.25">
      <c r="A49" s="45" t="s">
        <v>42</v>
      </c>
      <c r="B49" s="50" t="s">
        <v>58</v>
      </c>
      <c r="C49" s="47">
        <v>71904</v>
      </c>
    </row>
    <row r="50" spans="1:3" ht="15">
      <c r="A50" s="8" t="s">
        <v>61</v>
      </c>
      <c r="B50" s="18"/>
      <c r="C50" s="35">
        <f>SUM(C51:C52)</f>
        <v>970</v>
      </c>
    </row>
    <row r="51" spans="1:3" ht="14.25">
      <c r="A51" s="45" t="s">
        <v>62</v>
      </c>
      <c r="B51" s="50"/>
      <c r="C51" s="47">
        <v>680</v>
      </c>
    </row>
    <row r="52" spans="1:3" ht="14.25">
      <c r="A52" s="45" t="s">
        <v>63</v>
      </c>
      <c r="B52" s="50"/>
      <c r="C52" s="47">
        <v>290</v>
      </c>
    </row>
    <row r="53" spans="1:3" ht="38.25">
      <c r="A53" s="14" t="s">
        <v>65</v>
      </c>
      <c r="B53" s="22"/>
      <c r="C53" s="25">
        <f>C18-C21</f>
        <v>-42225.53</v>
      </c>
    </row>
    <row r="55" spans="1:3" ht="12.75">
      <c r="A55" s="19" t="s">
        <v>35</v>
      </c>
      <c r="C55" s="20" t="s">
        <v>36</v>
      </c>
    </row>
    <row r="57" ht="12.75">
      <c r="A57" s="1" t="s">
        <v>21</v>
      </c>
    </row>
    <row r="58" spans="1:3" ht="12.75">
      <c r="A58" s="1" t="s">
        <v>22</v>
      </c>
      <c r="C58" t="s">
        <v>37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2014-02-26T13:21:57Z</cp:lastPrinted>
  <dcterms:created xsi:type="dcterms:W3CDTF">1996-10-08T23:32:33Z</dcterms:created>
  <dcterms:modified xsi:type="dcterms:W3CDTF">2014-02-26T13:30:13Z</dcterms:modified>
  <cp:category/>
  <cp:version/>
  <cp:contentType/>
  <cp:contentStatus/>
</cp:coreProperties>
</file>