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110" tabRatio="813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<sst xmlns="http://schemas.openxmlformats.org/spreadsheetml/2006/main" count="97" uniqueCount="85">
  <si>
    <t xml:space="preserve">                                                            Отчет по собранным и отработанным денежным средствам</t>
  </si>
  <si>
    <t>год,мес</t>
  </si>
  <si>
    <t xml:space="preserve">                   Вид работ</t>
  </si>
  <si>
    <t xml:space="preserve">               Начислено</t>
  </si>
  <si>
    <t>Собрано с населения</t>
  </si>
  <si>
    <t>Выполнено работ</t>
  </si>
  <si>
    <t>Остаток ден.ср-в</t>
  </si>
  <si>
    <t>содержание</t>
  </si>
  <si>
    <t>ремонт</t>
  </si>
  <si>
    <t>содерж</t>
  </si>
  <si>
    <t>ООО «Дельта»</t>
  </si>
  <si>
    <t>Управляющей компании 15%</t>
  </si>
  <si>
    <t>Аварийная служба</t>
  </si>
  <si>
    <t>ИТОГО</t>
  </si>
  <si>
    <t>Предоставление списков ЕИРКЦ</t>
  </si>
  <si>
    <t>налог 1%</t>
  </si>
  <si>
    <t>2012г.</t>
  </si>
  <si>
    <t>Профилактика (1,2,3,4 кв)</t>
  </si>
  <si>
    <t>Выход электрика</t>
  </si>
  <si>
    <t>эл энергия мест общего пользования</t>
  </si>
  <si>
    <t xml:space="preserve">АВС (вывоз мусора) </t>
  </si>
  <si>
    <t>14.01.</t>
  </si>
  <si>
    <t>04.06.</t>
  </si>
  <si>
    <t>17.08.</t>
  </si>
  <si>
    <t>21.08.</t>
  </si>
  <si>
    <t>Работы по пневмогидр пром и опрес сист теплоснабж</t>
  </si>
  <si>
    <t>01.11.</t>
  </si>
  <si>
    <t>30.11.</t>
  </si>
  <si>
    <t>Советский, 253Б</t>
  </si>
  <si>
    <t>за 2012 год (январь - декабрь)</t>
  </si>
  <si>
    <t>450/500</t>
  </si>
  <si>
    <t>25=00</t>
  </si>
  <si>
    <t>сантехник: чистка канализ тросом, промывка кв12</t>
  </si>
  <si>
    <t>сантехник: регулир сист отопл, спуск возд кв 11</t>
  </si>
  <si>
    <t>26.01.</t>
  </si>
  <si>
    <t>сантехник: чистка канализ тросом, промывка кв 12</t>
  </si>
  <si>
    <t>16.03.</t>
  </si>
  <si>
    <t>ООО "Электротеплосеть" (тех усл на уст общедом приб уч тепл энергсист отоп)</t>
  </si>
  <si>
    <t>02.05.</t>
  </si>
  <si>
    <t>сантехник: устранение течи элеваторного узла</t>
  </si>
  <si>
    <t>РСУ (ремонт козырька)</t>
  </si>
  <si>
    <t>30.05.</t>
  </si>
  <si>
    <t>ИП Иконникова (сантех мат-лы)</t>
  </si>
  <si>
    <t>РСУ (ремонт кровли) 2340=00 лист оцинк 1030=00</t>
  </si>
  <si>
    <t>07.06.</t>
  </si>
  <si>
    <t>пена монт</t>
  </si>
  <si>
    <t>20.07.</t>
  </si>
  <si>
    <t>сантех материалы: сальник набивка плет. пропит.</t>
  </si>
  <si>
    <t>01.08.</t>
  </si>
  <si>
    <t xml:space="preserve">ИП Копосов (сантех материалы) </t>
  </si>
  <si>
    <t>сантехник: промывка,опрессовка,отопления,установка изм.приборов 389=30, болт, гайка 352=00</t>
  </si>
  <si>
    <t>29.08.</t>
  </si>
  <si>
    <t>сантех мат-лы кран шаров стальн, прокл-ка парон, задвиж чугун</t>
  </si>
  <si>
    <t>01.09.</t>
  </si>
  <si>
    <t>сантехник:замена запорной арматуры на элеваторном узле</t>
  </si>
  <si>
    <t>22.09.</t>
  </si>
  <si>
    <t>сантехник: спуск воздуха согласно заявок по квартирам</t>
  </si>
  <si>
    <t>01.10.</t>
  </si>
  <si>
    <t>РСУ (ремонт вытяжки)</t>
  </si>
  <si>
    <t>02.10.</t>
  </si>
  <si>
    <t>плотник: ремонт кодового замка,рамы, утепление трубы</t>
  </si>
  <si>
    <t>сантехник:спуск возд. с сист отопления, регулир сист отоплен. Выезд 3р. Кв.14,15,2,6)</t>
  </si>
  <si>
    <t>04.10.</t>
  </si>
  <si>
    <t>ИП Иконникова (сантех матер)</t>
  </si>
  <si>
    <t>плотник:установка снегозадержания на крыше</t>
  </si>
  <si>
    <t>гвозди, саморезы, бита, стройматер-лы</t>
  </si>
  <si>
    <t>05.10.</t>
  </si>
  <si>
    <t xml:space="preserve">снегозадержание </t>
  </si>
  <si>
    <t>13.10.</t>
  </si>
  <si>
    <t>сантехник: обследование (нет гор воды ку.1; нет отопления, выявление причин, ожидание ав службы)</t>
  </si>
  <si>
    <t>31.10.</t>
  </si>
  <si>
    <t>ИП Бабкин (эл монтажные работы)</t>
  </si>
  <si>
    <t>утеплитель, пена монт</t>
  </si>
  <si>
    <t>РСУ (утепление и закрытие подвальн окон)</t>
  </si>
  <si>
    <t>13.11.</t>
  </si>
  <si>
    <t>слив д/унит</t>
  </si>
  <si>
    <t>17.11.</t>
  </si>
  <si>
    <t>ИП Иконникова (сантех материалы)</t>
  </si>
  <si>
    <t>24.11.</t>
  </si>
  <si>
    <t>сантехник:чистка канализ тросом, промывка кв 11)</t>
  </si>
  <si>
    <t>07.12.</t>
  </si>
  <si>
    <t>сантехник: чистка канализации тросом, кв.11,12</t>
  </si>
  <si>
    <t>электролит, заглушка, прокладка</t>
  </si>
  <si>
    <t>29.12.</t>
  </si>
  <si>
    <t>Прочистка канализ электролитом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</si>
</sst>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0.000"/>
    <numFmt numFmtId="166" formatCode="0.0"/>
    <numFmt numFmtId="167" formatCode="0.0000"/>
    <numFmt numFmtId="168" formatCode="0.00000"/>
    <numFmt numFmtId="169" formatCode="#,##0.00&quot;р.&quot;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#,##0.00_р_."/>
    <numFmt numFmtId="175" formatCode="0.0%"/>
    <numFmt numFmtId="176" formatCode="[$-FC19]d\ mmmm\ yyyy\ &quot;г.&quot;"/>
  </numFmts>
  <fonts count="42"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1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1" fillId="33" borderId="14" xfId="0" applyFont="1" applyFill="1" applyBorder="1" applyAlignment="1">
      <alignment/>
    </xf>
    <xf numFmtId="0" fontId="1" fillId="34" borderId="14" xfId="0" applyFont="1" applyFill="1" applyBorder="1" applyAlignment="1">
      <alignment/>
    </xf>
    <xf numFmtId="164" fontId="0" fillId="0" borderId="14" xfId="0" applyNumberFormat="1" applyFont="1" applyBorder="1" applyAlignment="1">
      <alignment/>
    </xf>
    <xf numFmtId="0" fontId="1" fillId="35" borderId="14" xfId="0" applyFont="1" applyFill="1" applyBorder="1" applyAlignment="1">
      <alignment/>
    </xf>
    <xf numFmtId="9" fontId="0" fillId="0" borderId="0" xfId="0" applyNumberFormat="1" applyFont="1" applyAlignment="1">
      <alignment/>
    </xf>
    <xf numFmtId="14" fontId="0" fillId="0" borderId="14" xfId="0" applyNumberFormat="1" applyFont="1" applyBorder="1" applyAlignment="1">
      <alignment/>
    </xf>
    <xf numFmtId="0" fontId="0" fillId="34" borderId="14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4" xfId="0" applyFont="1" applyBorder="1" applyAlignment="1">
      <alignment wrapText="1"/>
    </xf>
    <xf numFmtId="14" fontId="0" fillId="0" borderId="12" xfId="0" applyNumberFormat="1" applyFont="1" applyBorder="1" applyAlignment="1">
      <alignment/>
    </xf>
    <xf numFmtId="0" fontId="0" fillId="0" borderId="12" xfId="0" applyFont="1" applyBorder="1" applyAlignment="1">
      <alignment wrapText="1"/>
    </xf>
    <xf numFmtId="0" fontId="4" fillId="0" borderId="0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2" fontId="0" fillId="0" borderId="0" xfId="0" applyNumberFormat="1" applyFont="1" applyAlignment="1">
      <alignment/>
    </xf>
    <xf numFmtId="4" fontId="1" fillId="33" borderId="14" xfId="0" applyNumberFormat="1" applyFont="1" applyFill="1" applyBorder="1" applyAlignment="1">
      <alignment/>
    </xf>
    <xf numFmtId="4" fontId="1" fillId="34" borderId="14" xfId="0" applyNumberFormat="1" applyFont="1" applyFill="1" applyBorder="1" applyAlignment="1">
      <alignment/>
    </xf>
    <xf numFmtId="4" fontId="0" fillId="34" borderId="14" xfId="0" applyNumberFormat="1" applyFont="1" applyFill="1" applyBorder="1" applyAlignment="1">
      <alignment/>
    </xf>
    <xf numFmtId="4" fontId="0" fillId="0" borderId="14" xfId="0" applyNumberFormat="1" applyFont="1" applyBorder="1" applyAlignment="1">
      <alignment/>
    </xf>
    <xf numFmtId="4" fontId="0" fillId="0" borderId="14" xfId="0" applyNumberFormat="1" applyFont="1" applyFill="1" applyBorder="1" applyAlignment="1">
      <alignment/>
    </xf>
    <xf numFmtId="4" fontId="0" fillId="0" borderId="12" xfId="0" applyNumberFormat="1" applyFont="1" applyBorder="1" applyAlignment="1">
      <alignment/>
    </xf>
    <xf numFmtId="4" fontId="1" fillId="35" borderId="10" xfId="0" applyNumberFormat="1" applyFont="1" applyFill="1" applyBorder="1" applyAlignment="1">
      <alignment/>
    </xf>
    <xf numFmtId="4" fontId="1" fillId="35" borderId="16" xfId="0" applyNumberFormat="1" applyFont="1" applyFill="1" applyBorder="1" applyAlignment="1">
      <alignment/>
    </xf>
    <xf numFmtId="4" fontId="1" fillId="0" borderId="17" xfId="0" applyNumberFormat="1" applyFont="1" applyBorder="1" applyAlignment="1">
      <alignment horizontal="center"/>
    </xf>
    <xf numFmtId="4" fontId="1" fillId="0" borderId="18" xfId="0" applyNumberFormat="1" applyFont="1" applyBorder="1" applyAlignment="1">
      <alignment horizontal="center"/>
    </xf>
    <xf numFmtId="4" fontId="1" fillId="0" borderId="19" xfId="0" applyNumberFormat="1" applyFont="1" applyBorder="1" applyAlignment="1">
      <alignment horizontal="center"/>
    </xf>
    <xf numFmtId="4" fontId="1" fillId="0" borderId="17" xfId="0" applyNumberFormat="1" applyFont="1" applyBorder="1" applyAlignment="1">
      <alignment horizontal="center"/>
    </xf>
    <xf numFmtId="4" fontId="0" fillId="0" borderId="0" xfId="0" applyNumberFormat="1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2"/>
  <sheetViews>
    <sheetView tabSelected="1" zoomScalePageLayoutView="0" workbookViewId="0" topLeftCell="A1">
      <selection activeCell="A1" sqref="A1:K52"/>
    </sheetView>
  </sheetViews>
  <sheetFormatPr defaultColWidth="9.140625" defaultRowHeight="12.75"/>
  <cols>
    <col min="1" max="1" width="0.71875" style="0" customWidth="1"/>
    <col min="2" max="2" width="7.421875" style="0" customWidth="1"/>
    <col min="3" max="3" width="42.00390625" style="0" customWidth="1"/>
    <col min="4" max="5" width="9.8515625" style="0" customWidth="1"/>
    <col min="6" max="7" width="9.7109375" style="0" customWidth="1"/>
    <col min="8" max="8" width="10.28125" style="0" customWidth="1"/>
    <col min="9" max="9" width="10.7109375" style="0" customWidth="1"/>
    <col min="10" max="10" width="11.57421875" style="0" customWidth="1"/>
    <col min="11" max="11" width="11.7109375" style="0" customWidth="1"/>
  </cols>
  <sheetData>
    <row r="1" spans="1:11" ht="18">
      <c r="A1" s="20" t="s">
        <v>10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2:11" ht="15.75">
      <c r="B2" s="1" t="s">
        <v>0</v>
      </c>
      <c r="C2" s="2"/>
      <c r="D2" s="2"/>
      <c r="E2" s="2"/>
      <c r="F2" s="2"/>
      <c r="G2" s="2"/>
      <c r="H2" s="3"/>
      <c r="K2" s="13">
        <v>0.98</v>
      </c>
    </row>
    <row r="3" spans="1:11" ht="18">
      <c r="A3" s="20" t="s">
        <v>28</v>
      </c>
      <c r="B3" s="20"/>
      <c r="C3" s="20"/>
      <c r="D3" s="20"/>
      <c r="E3" s="20"/>
      <c r="F3" s="20"/>
      <c r="G3" s="20"/>
      <c r="H3" s="20"/>
      <c r="I3" s="20"/>
      <c r="J3" s="20"/>
      <c r="K3" s="20"/>
    </row>
    <row r="4" spans="3:11" ht="15.75">
      <c r="C4" s="21" t="s">
        <v>29</v>
      </c>
      <c r="D4" s="21"/>
      <c r="E4" s="21"/>
      <c r="F4" s="21"/>
      <c r="G4" s="21"/>
      <c r="H4" s="21"/>
      <c r="I4" s="21"/>
      <c r="J4" s="22">
        <v>23129.41</v>
      </c>
      <c r="K4" s="22">
        <v>-30261.36</v>
      </c>
    </row>
    <row r="5" spans="1:11" ht="12.75">
      <c r="A5" s="4"/>
      <c r="B5" s="4" t="s">
        <v>1</v>
      </c>
      <c r="C5" s="4" t="s">
        <v>2</v>
      </c>
      <c r="D5" s="5" t="s">
        <v>3</v>
      </c>
      <c r="E5" s="6"/>
      <c r="F5" s="5" t="s">
        <v>4</v>
      </c>
      <c r="G5" s="6"/>
      <c r="H5" s="5" t="s">
        <v>5</v>
      </c>
      <c r="I5" s="6"/>
      <c r="J5" s="5" t="s">
        <v>6</v>
      </c>
      <c r="K5" s="6"/>
    </row>
    <row r="6" spans="1:11" ht="12.75">
      <c r="A6" s="7"/>
      <c r="B6" s="7"/>
      <c r="C6" s="7"/>
      <c r="D6" s="8" t="s">
        <v>7</v>
      </c>
      <c r="E6" s="6" t="s">
        <v>8</v>
      </c>
      <c r="F6" s="8" t="s">
        <v>9</v>
      </c>
      <c r="G6" s="6" t="s">
        <v>8</v>
      </c>
      <c r="H6" s="8" t="s">
        <v>9</v>
      </c>
      <c r="I6" s="6" t="s">
        <v>8</v>
      </c>
      <c r="J6" s="8" t="s">
        <v>9</v>
      </c>
      <c r="K6" s="6" t="s">
        <v>8</v>
      </c>
    </row>
    <row r="7" spans="1:11" ht="12.75">
      <c r="A7" s="9"/>
      <c r="B7" s="9" t="s">
        <v>16</v>
      </c>
      <c r="C7" s="9"/>
      <c r="D7" s="23">
        <v>42750.96</v>
      </c>
      <c r="E7" s="23">
        <v>73470.48</v>
      </c>
      <c r="F7" s="23">
        <f>D7*0.98</f>
        <v>41895.9408</v>
      </c>
      <c r="G7" s="23">
        <f>E7*0.98</f>
        <v>72001.0704</v>
      </c>
      <c r="H7" s="23">
        <f>H50</f>
        <v>32626.384000000002</v>
      </c>
      <c r="I7" s="23">
        <f>I50</f>
        <v>64091.952000000005</v>
      </c>
      <c r="J7" s="23">
        <f>F7-H7</f>
        <v>9269.556799999995</v>
      </c>
      <c r="K7" s="23">
        <f>G7-I7</f>
        <v>7909.118399999992</v>
      </c>
    </row>
    <row r="8" spans="1:11" ht="12.75">
      <c r="A8" s="10"/>
      <c r="B8" s="10"/>
      <c r="C8" s="15" t="s">
        <v>11</v>
      </c>
      <c r="D8" s="24"/>
      <c r="E8" s="24"/>
      <c r="F8" s="25"/>
      <c r="G8" s="25"/>
      <c r="H8" s="25">
        <f>D7*15/100</f>
        <v>6412.644</v>
      </c>
      <c r="I8" s="25">
        <f>E7*15/100</f>
        <v>11020.572</v>
      </c>
      <c r="J8" s="24"/>
      <c r="K8" s="24"/>
    </row>
    <row r="9" spans="1:11" ht="12.75">
      <c r="A9" s="8"/>
      <c r="B9" s="8" t="s">
        <v>30</v>
      </c>
      <c r="C9" s="8" t="s">
        <v>12</v>
      </c>
      <c r="D9" s="26"/>
      <c r="E9" s="26"/>
      <c r="F9" s="26"/>
      <c r="G9" s="26"/>
      <c r="H9" s="26">
        <v>5700</v>
      </c>
      <c r="I9" s="26"/>
      <c r="J9" s="26"/>
      <c r="K9" s="26"/>
    </row>
    <row r="10" spans="1:11" ht="12.75">
      <c r="A10" s="8"/>
      <c r="B10" s="8" t="s">
        <v>31</v>
      </c>
      <c r="C10" s="8" t="s">
        <v>18</v>
      </c>
      <c r="D10" s="26"/>
      <c r="E10" s="26"/>
      <c r="F10" s="26"/>
      <c r="G10" s="26"/>
      <c r="H10" s="26">
        <v>300</v>
      </c>
      <c r="I10" s="26"/>
      <c r="J10" s="26"/>
      <c r="K10" s="26"/>
    </row>
    <row r="11" spans="1:11" ht="12.75">
      <c r="A11" s="8"/>
      <c r="B11" s="11"/>
      <c r="C11" s="8" t="s">
        <v>14</v>
      </c>
      <c r="D11" s="26"/>
      <c r="E11" s="26"/>
      <c r="F11" s="26"/>
      <c r="G11" s="26"/>
      <c r="H11" s="26">
        <v>120</v>
      </c>
      <c r="I11" s="26"/>
      <c r="J11" s="26"/>
      <c r="K11" s="26"/>
    </row>
    <row r="12" spans="1:11" ht="12.75">
      <c r="A12" s="8"/>
      <c r="B12" s="8"/>
      <c r="C12" s="8" t="s">
        <v>17</v>
      </c>
      <c r="D12" s="26"/>
      <c r="E12" s="26"/>
      <c r="F12" s="26"/>
      <c r="G12" s="26"/>
      <c r="H12" s="26">
        <v>450.12</v>
      </c>
      <c r="I12" s="26"/>
      <c r="J12" s="26"/>
      <c r="K12" s="26"/>
    </row>
    <row r="13" spans="1:11" ht="12.75">
      <c r="A13" s="8"/>
      <c r="B13" s="8"/>
      <c r="C13" s="16" t="s">
        <v>19</v>
      </c>
      <c r="D13" s="27"/>
      <c r="E13" s="27"/>
      <c r="F13" s="27"/>
      <c r="G13" s="27"/>
      <c r="H13" s="27">
        <v>2379.87</v>
      </c>
      <c r="I13" s="26"/>
      <c r="J13" s="26"/>
      <c r="K13" s="26"/>
    </row>
    <row r="14" spans="1:11" ht="12.75">
      <c r="A14" s="8"/>
      <c r="B14" s="8"/>
      <c r="C14" s="8" t="s">
        <v>20</v>
      </c>
      <c r="D14" s="26"/>
      <c r="E14" s="26"/>
      <c r="F14" s="26"/>
      <c r="G14" s="26"/>
      <c r="H14" s="26">
        <v>9604</v>
      </c>
      <c r="I14" s="26"/>
      <c r="J14" s="26"/>
      <c r="K14" s="26"/>
    </row>
    <row r="15" spans="1:11" ht="25.5">
      <c r="A15" s="8"/>
      <c r="B15" s="14" t="s">
        <v>21</v>
      </c>
      <c r="C15" s="17" t="s">
        <v>32</v>
      </c>
      <c r="D15" s="26"/>
      <c r="E15" s="26"/>
      <c r="F15" s="26"/>
      <c r="G15" s="26"/>
      <c r="H15" s="26"/>
      <c r="I15" s="26">
        <v>2335.79</v>
      </c>
      <c r="J15" s="26"/>
      <c r="K15" s="26"/>
    </row>
    <row r="16" spans="1:11" ht="25.5">
      <c r="A16" s="8"/>
      <c r="B16" s="14" t="s">
        <v>21</v>
      </c>
      <c r="C16" s="17" t="s">
        <v>33</v>
      </c>
      <c r="D16" s="26"/>
      <c r="E16" s="26"/>
      <c r="F16" s="26"/>
      <c r="G16" s="26"/>
      <c r="H16" s="26"/>
      <c r="I16" s="26">
        <v>778.6</v>
      </c>
      <c r="J16" s="26"/>
      <c r="K16" s="26"/>
    </row>
    <row r="17" spans="1:11" ht="25.5">
      <c r="A17" s="8"/>
      <c r="B17" s="14" t="s">
        <v>34</v>
      </c>
      <c r="C17" s="17" t="s">
        <v>35</v>
      </c>
      <c r="D17" s="26"/>
      <c r="E17" s="26"/>
      <c r="F17" s="26"/>
      <c r="G17" s="26"/>
      <c r="H17" s="26"/>
      <c r="I17" s="26">
        <v>583.95</v>
      </c>
      <c r="J17" s="26"/>
      <c r="K17" s="26"/>
    </row>
    <row r="18" spans="1:11" ht="25.5">
      <c r="A18" s="8"/>
      <c r="B18" s="14" t="s">
        <v>36</v>
      </c>
      <c r="C18" s="17" t="s">
        <v>37</v>
      </c>
      <c r="D18" s="26"/>
      <c r="E18" s="26"/>
      <c r="F18" s="26"/>
      <c r="G18" s="26"/>
      <c r="H18" s="26"/>
      <c r="I18" s="26">
        <v>1248.44</v>
      </c>
      <c r="J18" s="26"/>
      <c r="K18" s="26"/>
    </row>
    <row r="19" spans="1:11" ht="25.5">
      <c r="A19" s="8"/>
      <c r="B19" s="14" t="s">
        <v>38</v>
      </c>
      <c r="C19" s="17" t="s">
        <v>39</v>
      </c>
      <c r="D19" s="26"/>
      <c r="E19" s="26"/>
      <c r="F19" s="26"/>
      <c r="G19" s="26"/>
      <c r="H19" s="26"/>
      <c r="I19" s="26">
        <v>389.3</v>
      </c>
      <c r="J19" s="26"/>
      <c r="K19" s="26"/>
    </row>
    <row r="20" spans="1:11" ht="12.75">
      <c r="A20" s="8"/>
      <c r="B20" s="14" t="s">
        <v>38</v>
      </c>
      <c r="C20" s="17" t="s">
        <v>40</v>
      </c>
      <c r="D20" s="26"/>
      <c r="E20" s="26"/>
      <c r="F20" s="26"/>
      <c r="G20" s="26"/>
      <c r="H20" s="26"/>
      <c r="I20" s="26">
        <v>2080</v>
      </c>
      <c r="J20" s="26"/>
      <c r="K20" s="26"/>
    </row>
    <row r="21" spans="1:11" ht="12.75" customHeight="1">
      <c r="A21" s="8"/>
      <c r="B21" s="14" t="s">
        <v>41</v>
      </c>
      <c r="C21" s="17" t="s">
        <v>42</v>
      </c>
      <c r="D21" s="26"/>
      <c r="E21" s="26"/>
      <c r="F21" s="26"/>
      <c r="G21" s="26"/>
      <c r="H21" s="26"/>
      <c r="I21" s="26">
        <v>20</v>
      </c>
      <c r="J21" s="26"/>
      <c r="K21" s="26"/>
    </row>
    <row r="22" spans="1:11" ht="25.5">
      <c r="A22" s="8"/>
      <c r="B22" s="14" t="s">
        <v>22</v>
      </c>
      <c r="C22" s="17" t="s">
        <v>43</v>
      </c>
      <c r="D22" s="26"/>
      <c r="E22" s="26"/>
      <c r="F22" s="26"/>
      <c r="G22" s="26"/>
      <c r="H22" s="26"/>
      <c r="I22" s="26">
        <v>3370</v>
      </c>
      <c r="J22" s="26"/>
      <c r="K22" s="26"/>
    </row>
    <row r="23" spans="1:11" ht="12.75">
      <c r="A23" s="8"/>
      <c r="B23" s="18" t="s">
        <v>44</v>
      </c>
      <c r="C23" s="19" t="s">
        <v>45</v>
      </c>
      <c r="D23" s="26"/>
      <c r="E23" s="28"/>
      <c r="F23" s="26"/>
      <c r="G23" s="28"/>
      <c r="H23" s="26"/>
      <c r="I23" s="28">
        <v>675</v>
      </c>
      <c r="J23" s="26"/>
      <c r="K23" s="28"/>
    </row>
    <row r="24" spans="1:11" ht="25.5">
      <c r="A24" s="8"/>
      <c r="B24" s="18" t="s">
        <v>46</v>
      </c>
      <c r="C24" s="19" t="s">
        <v>47</v>
      </c>
      <c r="D24" s="26"/>
      <c r="E24" s="28"/>
      <c r="F24" s="26"/>
      <c r="G24" s="28"/>
      <c r="H24" s="26"/>
      <c r="I24" s="28">
        <v>8.4</v>
      </c>
      <c r="J24" s="26"/>
      <c r="K24" s="28"/>
    </row>
    <row r="25" spans="1:11" ht="12.75">
      <c r="A25" s="8"/>
      <c r="B25" s="18" t="s">
        <v>48</v>
      </c>
      <c r="C25" s="19" t="s">
        <v>49</v>
      </c>
      <c r="D25" s="26"/>
      <c r="E25" s="28"/>
      <c r="F25" s="26"/>
      <c r="G25" s="28"/>
      <c r="H25" s="26"/>
      <c r="I25" s="28">
        <v>230</v>
      </c>
      <c r="J25" s="26"/>
      <c r="K25" s="28"/>
    </row>
    <row r="26" spans="1:11" ht="38.25">
      <c r="A26" s="8"/>
      <c r="B26" s="18" t="s">
        <v>23</v>
      </c>
      <c r="C26" s="19" t="s">
        <v>50</v>
      </c>
      <c r="D26" s="26"/>
      <c r="E26" s="28"/>
      <c r="F26" s="26"/>
      <c r="G26" s="28"/>
      <c r="H26" s="26">
        <v>741.3</v>
      </c>
      <c r="I26" s="28"/>
      <c r="J26" s="26"/>
      <c r="K26" s="28"/>
    </row>
    <row r="27" spans="1:11" ht="25.5">
      <c r="A27" s="8"/>
      <c r="B27" s="18" t="s">
        <v>24</v>
      </c>
      <c r="C27" s="19" t="s">
        <v>25</v>
      </c>
      <c r="D27" s="26"/>
      <c r="E27" s="28"/>
      <c r="F27" s="26"/>
      <c r="G27" s="28"/>
      <c r="H27" s="26">
        <v>2600</v>
      </c>
      <c r="I27" s="28"/>
      <c r="J27" s="26"/>
      <c r="K27" s="28"/>
    </row>
    <row r="28" spans="1:11" ht="25.5">
      <c r="A28" s="8"/>
      <c r="B28" s="18" t="s">
        <v>51</v>
      </c>
      <c r="C28" s="19" t="s">
        <v>52</v>
      </c>
      <c r="D28" s="26"/>
      <c r="E28" s="28"/>
      <c r="F28" s="26"/>
      <c r="G28" s="28"/>
      <c r="H28" s="26"/>
      <c r="I28" s="28">
        <v>4590</v>
      </c>
      <c r="J28" s="26"/>
      <c r="K28" s="28"/>
    </row>
    <row r="29" spans="1:11" ht="25.5">
      <c r="A29" s="8"/>
      <c r="B29" s="18" t="s">
        <v>53</v>
      </c>
      <c r="C29" s="19" t="s">
        <v>54</v>
      </c>
      <c r="D29" s="26"/>
      <c r="E29" s="28"/>
      <c r="F29" s="26"/>
      <c r="G29" s="28"/>
      <c r="H29" s="26">
        <v>2335.79</v>
      </c>
      <c r="I29" s="28"/>
      <c r="J29" s="26"/>
      <c r="K29" s="28"/>
    </row>
    <row r="30" spans="1:11" ht="25.5">
      <c r="A30" s="8"/>
      <c r="B30" s="18" t="s">
        <v>55</v>
      </c>
      <c r="C30" s="19" t="s">
        <v>56</v>
      </c>
      <c r="D30" s="26"/>
      <c r="E30" s="28"/>
      <c r="F30" s="26"/>
      <c r="G30" s="28"/>
      <c r="H30" s="26"/>
      <c r="I30" s="28">
        <v>583.95</v>
      </c>
      <c r="J30" s="26"/>
      <c r="K30" s="28"/>
    </row>
    <row r="31" spans="1:11" ht="12.75">
      <c r="A31" s="8"/>
      <c r="B31" s="18" t="s">
        <v>57</v>
      </c>
      <c r="C31" s="19" t="s">
        <v>58</v>
      </c>
      <c r="D31" s="26"/>
      <c r="E31" s="28"/>
      <c r="F31" s="26"/>
      <c r="G31" s="28"/>
      <c r="H31" s="26"/>
      <c r="I31" s="28">
        <v>2080</v>
      </c>
      <c r="J31" s="26"/>
      <c r="K31" s="28"/>
    </row>
    <row r="32" spans="1:11" ht="25.5">
      <c r="A32" s="8"/>
      <c r="B32" s="18" t="s">
        <v>59</v>
      </c>
      <c r="C32" s="19" t="s">
        <v>60</v>
      </c>
      <c r="D32" s="26"/>
      <c r="E32" s="28"/>
      <c r="F32" s="26"/>
      <c r="G32" s="28"/>
      <c r="H32" s="26"/>
      <c r="I32" s="28">
        <v>3114.38</v>
      </c>
      <c r="J32" s="26"/>
      <c r="K32" s="28"/>
    </row>
    <row r="33" spans="1:11" ht="25.5">
      <c r="A33" s="8"/>
      <c r="B33" s="18" t="s">
        <v>59</v>
      </c>
      <c r="C33" s="19" t="s">
        <v>61</v>
      </c>
      <c r="D33" s="26"/>
      <c r="E33" s="28"/>
      <c r="F33" s="26"/>
      <c r="G33" s="28"/>
      <c r="H33" s="26"/>
      <c r="I33" s="28">
        <v>1751.84</v>
      </c>
      <c r="J33" s="26"/>
      <c r="K33" s="28"/>
    </row>
    <row r="34" spans="1:11" ht="12.75">
      <c r="A34" s="8"/>
      <c r="B34" s="18" t="s">
        <v>62</v>
      </c>
      <c r="C34" s="19" t="s">
        <v>63</v>
      </c>
      <c r="D34" s="26"/>
      <c r="E34" s="28"/>
      <c r="F34" s="26"/>
      <c r="G34" s="28"/>
      <c r="H34" s="26"/>
      <c r="I34" s="28">
        <v>43</v>
      </c>
      <c r="J34" s="26"/>
      <c r="K34" s="28"/>
    </row>
    <row r="35" spans="1:11" ht="25.5">
      <c r="A35" s="8"/>
      <c r="B35" s="18" t="s">
        <v>62</v>
      </c>
      <c r="C35" s="19" t="s">
        <v>64</v>
      </c>
      <c r="D35" s="26"/>
      <c r="E35" s="28"/>
      <c r="F35" s="26"/>
      <c r="G35" s="28"/>
      <c r="H35" s="26"/>
      <c r="I35" s="28">
        <v>1557.19</v>
      </c>
      <c r="J35" s="26"/>
      <c r="K35" s="28"/>
    </row>
    <row r="36" spans="1:11" ht="12.75">
      <c r="A36" s="8"/>
      <c r="B36" s="18" t="s">
        <v>62</v>
      </c>
      <c r="C36" s="19" t="s">
        <v>65</v>
      </c>
      <c r="D36" s="26"/>
      <c r="E36" s="28"/>
      <c r="F36" s="26"/>
      <c r="G36" s="28"/>
      <c r="H36" s="26"/>
      <c r="I36" s="28">
        <v>1230.9</v>
      </c>
      <c r="J36" s="26"/>
      <c r="K36" s="28"/>
    </row>
    <row r="37" spans="1:11" ht="12.75">
      <c r="A37" s="8"/>
      <c r="B37" s="18" t="s">
        <v>66</v>
      </c>
      <c r="C37" s="19" t="s">
        <v>67</v>
      </c>
      <c r="D37" s="26"/>
      <c r="E37" s="28"/>
      <c r="F37" s="26"/>
      <c r="G37" s="28"/>
      <c r="H37" s="26"/>
      <c r="I37" s="28">
        <v>1625</v>
      </c>
      <c r="J37" s="26"/>
      <c r="K37" s="28"/>
    </row>
    <row r="38" spans="1:11" ht="38.25">
      <c r="A38" s="8"/>
      <c r="B38" s="18" t="s">
        <v>68</v>
      </c>
      <c r="C38" s="19" t="s">
        <v>69</v>
      </c>
      <c r="D38" s="26"/>
      <c r="E38" s="28"/>
      <c r="F38" s="26"/>
      <c r="G38" s="28"/>
      <c r="H38" s="26"/>
      <c r="I38" s="28">
        <v>583.94</v>
      </c>
      <c r="J38" s="26"/>
      <c r="K38" s="28"/>
    </row>
    <row r="39" spans="1:11" ht="12.75">
      <c r="A39" s="8"/>
      <c r="B39" s="18" t="s">
        <v>70</v>
      </c>
      <c r="C39" s="19" t="s">
        <v>71</v>
      </c>
      <c r="D39" s="26"/>
      <c r="E39" s="28"/>
      <c r="F39" s="26"/>
      <c r="G39" s="28"/>
      <c r="H39" s="26"/>
      <c r="I39" s="28">
        <v>15863</v>
      </c>
      <c r="J39" s="26"/>
      <c r="K39" s="28"/>
    </row>
    <row r="40" spans="1:11" ht="12.75">
      <c r="A40" s="8"/>
      <c r="B40" s="18" t="s">
        <v>70</v>
      </c>
      <c r="C40" s="19" t="s">
        <v>72</v>
      </c>
      <c r="D40" s="26"/>
      <c r="E40" s="28"/>
      <c r="F40" s="26"/>
      <c r="G40" s="28"/>
      <c r="H40" s="26"/>
      <c r="I40" s="28">
        <v>475</v>
      </c>
      <c r="J40" s="26"/>
      <c r="K40" s="28"/>
    </row>
    <row r="41" spans="1:11" ht="12.75">
      <c r="A41" s="8"/>
      <c r="B41" s="18" t="s">
        <v>26</v>
      </c>
      <c r="C41" s="19" t="s">
        <v>73</v>
      </c>
      <c r="D41" s="26"/>
      <c r="E41" s="28"/>
      <c r="F41" s="26"/>
      <c r="G41" s="28"/>
      <c r="H41" s="26"/>
      <c r="I41" s="28">
        <v>1040</v>
      </c>
      <c r="J41" s="26"/>
      <c r="K41" s="28"/>
    </row>
    <row r="42" spans="1:11" ht="12.75">
      <c r="A42" s="8"/>
      <c r="B42" s="18" t="s">
        <v>74</v>
      </c>
      <c r="C42" s="19" t="s">
        <v>75</v>
      </c>
      <c r="D42" s="26"/>
      <c r="E42" s="28"/>
      <c r="F42" s="26"/>
      <c r="G42" s="28"/>
      <c r="H42" s="26"/>
      <c r="I42" s="28">
        <v>190</v>
      </c>
      <c r="J42" s="26"/>
      <c r="K42" s="28"/>
    </row>
    <row r="43" spans="1:11" ht="12.75">
      <c r="A43" s="8"/>
      <c r="B43" s="18" t="s">
        <v>76</v>
      </c>
      <c r="C43" s="19" t="s">
        <v>77</v>
      </c>
      <c r="D43" s="26"/>
      <c r="E43" s="28"/>
      <c r="F43" s="26"/>
      <c r="G43" s="28"/>
      <c r="H43" s="26"/>
      <c r="I43" s="28">
        <v>475</v>
      </c>
      <c r="J43" s="26"/>
      <c r="K43" s="28"/>
    </row>
    <row r="44" spans="1:11" ht="25.5">
      <c r="A44" s="8"/>
      <c r="B44" s="18" t="s">
        <v>78</v>
      </c>
      <c r="C44" s="19" t="s">
        <v>79</v>
      </c>
      <c r="D44" s="26"/>
      <c r="E44" s="28"/>
      <c r="F44" s="26"/>
      <c r="G44" s="28"/>
      <c r="H44" s="26"/>
      <c r="I44" s="28">
        <v>778.6</v>
      </c>
      <c r="J44" s="26"/>
      <c r="K44" s="28"/>
    </row>
    <row r="45" spans="1:11" ht="12.75">
      <c r="A45" s="8"/>
      <c r="B45" s="18" t="s">
        <v>27</v>
      </c>
      <c r="C45" s="19" t="s">
        <v>71</v>
      </c>
      <c r="D45" s="26"/>
      <c r="E45" s="28"/>
      <c r="F45" s="26"/>
      <c r="G45" s="28"/>
      <c r="H45" s="26"/>
      <c r="I45" s="28">
        <v>3210</v>
      </c>
      <c r="J45" s="26"/>
      <c r="K45" s="28"/>
    </row>
    <row r="46" spans="1:11" ht="25.5">
      <c r="A46" s="8"/>
      <c r="B46" s="18" t="s">
        <v>80</v>
      </c>
      <c r="C46" s="19" t="s">
        <v>81</v>
      </c>
      <c r="D46" s="26"/>
      <c r="E46" s="28"/>
      <c r="F46" s="26"/>
      <c r="G46" s="28"/>
      <c r="H46" s="26"/>
      <c r="I46" s="28">
        <v>778.6</v>
      </c>
      <c r="J46" s="26"/>
      <c r="K46" s="28"/>
    </row>
    <row r="47" spans="1:11" ht="12.75">
      <c r="A47" s="8"/>
      <c r="B47" s="18"/>
      <c r="C47" s="19" t="s">
        <v>82</v>
      </c>
      <c r="D47" s="26"/>
      <c r="E47" s="28"/>
      <c r="F47" s="26"/>
      <c r="G47" s="28"/>
      <c r="H47" s="26"/>
      <c r="I47" s="28">
        <v>186</v>
      </c>
      <c r="J47" s="26"/>
      <c r="K47" s="28"/>
    </row>
    <row r="48" spans="1:11" ht="12.75">
      <c r="A48" s="8"/>
      <c r="B48" s="18" t="s">
        <v>83</v>
      </c>
      <c r="C48" s="19" t="s">
        <v>84</v>
      </c>
      <c r="D48" s="26"/>
      <c r="E48" s="28"/>
      <c r="F48" s="26"/>
      <c r="G48" s="28"/>
      <c r="H48" s="26"/>
      <c r="I48" s="28">
        <v>1195.5</v>
      </c>
      <c r="J48" s="26"/>
      <c r="K48" s="28"/>
    </row>
    <row r="49" spans="1:11" ht="12.75">
      <c r="A49" s="8"/>
      <c r="B49" s="6"/>
      <c r="C49" s="19" t="s">
        <v>15</v>
      </c>
      <c r="D49" s="26"/>
      <c r="E49" s="28"/>
      <c r="F49" s="26"/>
      <c r="G49" s="28"/>
      <c r="H49" s="26">
        <v>1982.66</v>
      </c>
      <c r="I49" s="28"/>
      <c r="J49" s="26"/>
      <c r="K49" s="28"/>
    </row>
    <row r="50" spans="1:11" ht="12.75">
      <c r="A50" s="12"/>
      <c r="B50" s="12"/>
      <c r="C50" s="12" t="s">
        <v>13</v>
      </c>
      <c r="D50" s="29"/>
      <c r="E50" s="29"/>
      <c r="F50" s="29"/>
      <c r="G50" s="29"/>
      <c r="H50" s="29">
        <f>SUM(H8:H49)</f>
        <v>32626.384000000002</v>
      </c>
      <c r="I50" s="30">
        <f>SUM(I8:I49)</f>
        <v>64091.952000000005</v>
      </c>
      <c r="J50" s="29">
        <f>J7</f>
        <v>9269.556799999995</v>
      </c>
      <c r="K50" s="29">
        <f>K7</f>
        <v>7909.118399999992</v>
      </c>
    </row>
    <row r="51" spans="4:11" ht="12.75">
      <c r="D51" s="31">
        <f>D7+E7</f>
        <v>116221.44</v>
      </c>
      <c r="E51" s="31"/>
      <c r="F51" s="31">
        <f>F7+G7</f>
        <v>113897.0112</v>
      </c>
      <c r="G51" s="31"/>
      <c r="H51" s="32">
        <f>H50+I50</f>
        <v>96718.33600000001</v>
      </c>
      <c r="I51" s="33"/>
      <c r="J51" s="34">
        <f>J4+J50</f>
        <v>32398.966799999995</v>
      </c>
      <c r="K51" s="34">
        <f>K4+K50</f>
        <v>-22352.24160000001</v>
      </c>
    </row>
    <row r="52" spans="4:11" ht="12.75">
      <c r="D52" s="35"/>
      <c r="E52" s="35"/>
      <c r="F52" s="35"/>
      <c r="G52" s="35"/>
      <c r="H52" s="35"/>
      <c r="I52" s="35"/>
      <c r="J52" s="31">
        <f>J51+K51</f>
        <v>10046.725199999986</v>
      </c>
      <c r="K52" s="31"/>
    </row>
  </sheetData>
  <sheetProtection/>
  <mergeCells count="7">
    <mergeCell ref="D51:E51"/>
    <mergeCell ref="F51:G51"/>
    <mergeCell ref="H51:I51"/>
    <mergeCell ref="J52:K52"/>
    <mergeCell ref="A1:K1"/>
    <mergeCell ref="A3:K3"/>
    <mergeCell ref="C4:I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2013-03-30T09:02:40Z</cp:lastPrinted>
  <dcterms:created xsi:type="dcterms:W3CDTF">2011-04-20T10:15:24Z</dcterms:created>
  <dcterms:modified xsi:type="dcterms:W3CDTF">2013-04-05T08:14:57Z</dcterms:modified>
  <cp:category/>
  <cp:version/>
  <cp:contentType/>
  <cp:contentStatus/>
</cp:coreProperties>
</file>