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<sst xmlns="http://schemas.openxmlformats.org/spreadsheetml/2006/main" count="116" uniqueCount="104">
  <si>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</si>
  <si>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</si>
  <si>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</si>
  <si>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</si>
  <si>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</si>
  <si>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</si>
  <si>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</si>
  <si>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</si>
  <si>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</si>
  <si>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</si>
  <si>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</si>
  <si>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</si>
  <si>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</si>
  <si>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Профилактика (1,2,3,4 кв)</t>
  </si>
  <si>
    <t>АВС (вывоз мусора)</t>
  </si>
  <si>
    <t>Советский пр., 194а</t>
  </si>
  <si>
    <t>за 2012 год (январь - декабрь)</t>
  </si>
  <si>
    <t>1000/1200</t>
  </si>
  <si>
    <t>ЕИРКЦ</t>
  </si>
  <si>
    <t>выход электрика</t>
  </si>
  <si>
    <t>Дворник, уборщица</t>
  </si>
  <si>
    <t>АВС (вывоз мусора тракт тел) 2х1750</t>
  </si>
  <si>
    <t xml:space="preserve">Тех обслуж домоф </t>
  </si>
  <si>
    <t>ООО "Электротеплосеть" (установка ком узла уч теплов энергии) по дог рас-ки (ноябрь - декабрь 2012г.)</t>
  </si>
  <si>
    <t>14.01.</t>
  </si>
  <si>
    <t>не горит свет в подъезде,устранение</t>
  </si>
  <si>
    <t>чистка канализации, бактерии биофорте</t>
  </si>
  <si>
    <t>19.01.</t>
  </si>
  <si>
    <t>эл лампа 2 подъезд</t>
  </si>
  <si>
    <t>23.01.</t>
  </si>
  <si>
    <t>ООО "Устюгстройинвест" (установка коммерческого узла учета гор водоснабжен)</t>
  </si>
  <si>
    <t>17.02.</t>
  </si>
  <si>
    <t>сантехник (осмотр подвала на предмет утечки канализации)</t>
  </si>
  <si>
    <t>16.03.</t>
  </si>
  <si>
    <t>ООО "Электротеплосеть" (тех усл на уст общедом приб уч тепл энергсист отопления)</t>
  </si>
  <si>
    <t>сантехник (обследование подвального помещения (запах канализ под 4)</t>
  </si>
  <si>
    <t>20.03.</t>
  </si>
  <si>
    <t>уборка снега с козырьков</t>
  </si>
  <si>
    <t>31.03.</t>
  </si>
  <si>
    <t>сантехник (обследование индивидуальных приборов учёта; снятие показаний индив узл учёта)</t>
  </si>
  <si>
    <t>24.04.</t>
  </si>
  <si>
    <t>юр услуги 500=00; услуги нотариуса 200=00</t>
  </si>
  <si>
    <t>30.04.</t>
  </si>
  <si>
    <t>ремонт эл патрона, замена эл лампочки 2 подъезд</t>
  </si>
  <si>
    <t>02.05.</t>
  </si>
  <si>
    <t>сантехник (чистка канализации с чердака тросом, промывка канализации)</t>
  </si>
  <si>
    <t>11.05.</t>
  </si>
  <si>
    <t>замок навесной</t>
  </si>
  <si>
    <t>23.05.</t>
  </si>
  <si>
    <t>перчатки, мусорн мешки, метла</t>
  </si>
  <si>
    <t>31.05.</t>
  </si>
  <si>
    <t>Единовременная выплата</t>
  </si>
  <si>
    <t>09.06.</t>
  </si>
  <si>
    <t>сантехник (чистка канализ тросом)</t>
  </si>
  <si>
    <t>22.06.</t>
  </si>
  <si>
    <t>заправка картриджа</t>
  </si>
  <si>
    <t>Проектно - сметные работы: "Монтаж коммерческого узла учета тепловой энергии"</t>
  </si>
  <si>
    <t>20.07.</t>
  </si>
  <si>
    <t>ИП Копосов сантех материалы (сальник набивка плет. пропит.)</t>
  </si>
  <si>
    <t>24.07.</t>
  </si>
  <si>
    <t>Замена запорной арматуры (кран шаровый Ду 100/80 Ру 16  20шт.)</t>
  </si>
  <si>
    <t>27.07.</t>
  </si>
  <si>
    <t>Периодическая поверка: Манометры пок-щие, вакуумн</t>
  </si>
  <si>
    <t>01.08.</t>
  </si>
  <si>
    <t>мешки д/мусора</t>
  </si>
  <si>
    <t>ИП Копосов (заглушка с нар резьбой латунь)</t>
  </si>
  <si>
    <t>17.08.</t>
  </si>
  <si>
    <t>сантехник (промывка,опрессовка,отопления,установка изм.приборов)</t>
  </si>
  <si>
    <t>21.08.</t>
  </si>
  <si>
    <t>Работы по пневмогидр пром и опрес сист теплоснабж</t>
  </si>
  <si>
    <t>22.08.</t>
  </si>
  <si>
    <t>ремонт трубы водопровода</t>
  </si>
  <si>
    <t>22.09.</t>
  </si>
  <si>
    <t>сантехник (спуск воздуха согласно заявок по квартирам)</t>
  </si>
  <si>
    <t>05.10.</t>
  </si>
  <si>
    <t>плотник (закрытие слух окон)</t>
  </si>
  <si>
    <t>12.10.</t>
  </si>
  <si>
    <t>эл лампа (105=00 4 подъезд; 94=90 кв.10,11,12)</t>
  </si>
  <si>
    <t>16.10.</t>
  </si>
  <si>
    <t>19.10.</t>
  </si>
  <si>
    <t>сантехник (чистка канализ лежака до колодца)</t>
  </si>
  <si>
    <t>03.11.</t>
  </si>
  <si>
    <t>гравий д/подсыпки тротуаров</t>
  </si>
  <si>
    <t>сантехник (чистка каназиз тросом) подв 1</t>
  </si>
  <si>
    <t>24.11.</t>
  </si>
  <si>
    <t>сантехник (закрытие вентилей системы отопления)</t>
  </si>
  <si>
    <t>30.11.</t>
  </si>
  <si>
    <t>заточка скребка</t>
  </si>
  <si>
    <t>07.12.</t>
  </si>
  <si>
    <t>сантехник (выезд по заявке кв.52 холодная батарея отопления)</t>
  </si>
  <si>
    <t>25.12.</t>
  </si>
  <si>
    <t>Очистка канализ выпуска</t>
  </si>
  <si>
    <t>26.12.</t>
  </si>
  <si>
    <t>сантехник (принятие теплосчетчика)</t>
  </si>
  <si>
    <t>сантехник (обследование стояка по подъезду, устранение причины гула и вибрации) выезд 11.12.2012г. (вечером)</t>
  </si>
  <si>
    <t>сантехник (обследование системы водоснабжения (гудят стояки водоснабжения)  выезд 11.12.2012г. (днем)</t>
  </si>
  <si>
    <t>снятие показаний расходомера</t>
  </si>
  <si>
    <t>27.12.</t>
  </si>
  <si>
    <t>Работа а/м КАМАЗ КО-505А  2час (МУП Водоканал) (промывка выпуска канализации 1 подъезда)</t>
  </si>
  <si>
    <t>31.12.</t>
  </si>
  <si>
    <t>Замена эл ламп (4 подъезд)</t>
  </si>
  <si>
    <t xml:space="preserve">налог 1% </t>
  </si>
  <si>
    <t>итого</t>
  </si>
  <si>
    <t>МУП Водоканал Водоснабжение, водоотведение (2011г.; кв.№5 2339=97; кв.№46 4630=07)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</si>
</sst>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9" fontId="0" fillId="0" borderId="0" xfId="0" applyNumberFormat="1" applyFont="1" applyAlignment="1">
      <alignment/>
    </xf>
    <xf numFmtId="4" fontId="1" fillId="33" borderId="12" xfId="0" applyNumberFormat="1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5" borderId="12" xfId="0" applyFont="1" applyFill="1" applyBorder="1" applyAlignment="1">
      <alignment/>
    </xf>
    <xf numFmtId="4" fontId="0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/>
    </xf>
    <xf numFmtId="4" fontId="8" fillId="35" borderId="12" xfId="0" applyNumberFormat="1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6" borderId="12" xfId="0" applyFont="1" applyFill="1" applyBorder="1" applyAlignment="1">
      <alignment wrapText="1"/>
    </xf>
    <xf numFmtId="4" fontId="0" fillId="6" borderId="12" xfId="0" applyNumberFormat="1" applyFont="1" applyFill="1" applyBorder="1" applyAlignment="1">
      <alignment horizontal="center" vertical="center"/>
    </xf>
    <xf numFmtId="4" fontId="46" fillId="6" borderId="11" xfId="0" applyNumberFormat="1" applyFont="1" applyFill="1" applyBorder="1" applyAlignment="1">
      <alignment horizontal="center" vertical="center"/>
    </xf>
    <xf numFmtId="16" fontId="0" fillId="0" borderId="12" xfId="0" applyNumberFormat="1" applyFont="1" applyBorder="1" applyAlignment="1">
      <alignment/>
    </xf>
    <xf numFmtId="4" fontId="47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52">
      <selection activeCell="B13" sqref="B13:G13"/>
    </sheetView>
  </sheetViews>
  <sheetFormatPr defaultColWidth="9.140625" defaultRowHeight="12.75"/>
  <cols>
    <col min="1" max="1" width="8.28125" style="30" customWidth="1"/>
    <col min="2" max="2" width="49.140625" style="30" customWidth="1"/>
    <col min="3" max="3" width="12.7109375" style="30" customWidth="1"/>
    <col min="4" max="5" width="9.8515625" style="30" customWidth="1"/>
    <col min="6" max="6" width="10.7109375" style="30" customWidth="1"/>
    <col min="7" max="7" width="10.421875" style="30" customWidth="1"/>
    <col min="8" max="8" width="10.28125" style="30" customWidth="1"/>
    <col min="9" max="9" width="10.7109375" style="30" customWidth="1"/>
    <col min="10" max="10" width="11.57421875" style="30" customWidth="1"/>
    <col min="11" max="11" width="11.7109375" style="30" customWidth="1"/>
    <col min="12" max="16384" width="9.140625" style="30" customWidth="1"/>
  </cols>
  <sheetData>
    <row r="1" spans="1:11" ht="18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1" t="s">
        <v>0</v>
      </c>
      <c r="B2" s="2"/>
      <c r="C2" s="2"/>
      <c r="D2" s="2"/>
      <c r="E2" s="2"/>
      <c r="F2" s="2"/>
      <c r="G2" s="3"/>
      <c r="H2"/>
      <c r="I2"/>
      <c r="J2" s="9">
        <v>1</v>
      </c>
      <c r="K2"/>
    </row>
    <row r="3" spans="1:11" ht="18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/>
    </row>
    <row r="4" spans="1:11" ht="15.75">
      <c r="A4"/>
      <c r="B4" s="32" t="s">
        <v>16</v>
      </c>
      <c r="C4" s="32"/>
      <c r="D4" s="32"/>
      <c r="E4" s="32"/>
      <c r="F4" s="32"/>
      <c r="G4" s="32"/>
      <c r="H4" s="32"/>
      <c r="I4" s="16">
        <v>-99761.97</v>
      </c>
      <c r="J4" s="16">
        <v>85202.54</v>
      </c>
      <c r="K4"/>
    </row>
    <row r="5" spans="1:11" ht="12.75">
      <c r="A5" s="35" t="s">
        <v>1</v>
      </c>
      <c r="B5" s="37" t="s">
        <v>2</v>
      </c>
      <c r="C5" s="4" t="s">
        <v>3</v>
      </c>
      <c r="D5" s="5"/>
      <c r="E5" s="4" t="s">
        <v>4</v>
      </c>
      <c r="F5" s="5"/>
      <c r="G5" s="4" t="s">
        <v>5</v>
      </c>
      <c r="H5" s="5"/>
      <c r="I5" s="4" t="s">
        <v>6</v>
      </c>
      <c r="J5" s="5"/>
      <c r="K5"/>
    </row>
    <row r="6" spans="1:11" ht="12.75">
      <c r="A6" s="36"/>
      <c r="B6" s="38"/>
      <c r="C6" s="6" t="s">
        <v>7</v>
      </c>
      <c r="D6" s="5" t="s">
        <v>8</v>
      </c>
      <c r="E6" s="6" t="s">
        <v>9</v>
      </c>
      <c r="F6" s="5" t="s">
        <v>8</v>
      </c>
      <c r="G6" s="6" t="s">
        <v>9</v>
      </c>
      <c r="H6" s="5" t="s">
        <v>8</v>
      </c>
      <c r="I6" s="6" t="s">
        <v>9</v>
      </c>
      <c r="J6" s="5" t="s">
        <v>8</v>
      </c>
      <c r="K6"/>
    </row>
    <row r="7" spans="1:11" ht="12.75">
      <c r="A7" s="7">
        <v>2012</v>
      </c>
      <c r="B7" s="7"/>
      <c r="C7" s="10">
        <v>186021.84</v>
      </c>
      <c r="D7" s="10">
        <v>264979.77</v>
      </c>
      <c r="E7" s="10">
        <f>C7*1</f>
        <v>186021.84</v>
      </c>
      <c r="F7" s="10">
        <f>D7*1</f>
        <v>264979.77</v>
      </c>
      <c r="G7" s="10">
        <f>G63</f>
        <v>187539.756</v>
      </c>
      <c r="H7" s="10">
        <f>H63</f>
        <v>112881.72549999997</v>
      </c>
      <c r="I7" s="10">
        <f>E7-G7</f>
        <v>-1517.9159999999974</v>
      </c>
      <c r="J7" s="10">
        <f>F7-H7</f>
        <v>152098.04450000005</v>
      </c>
      <c r="K7"/>
    </row>
    <row r="8" spans="1:11" ht="12.75">
      <c r="A8" s="17"/>
      <c r="B8" s="17" t="s">
        <v>11</v>
      </c>
      <c r="C8" s="11"/>
      <c r="D8" s="11"/>
      <c r="E8" s="11"/>
      <c r="F8" s="11"/>
      <c r="G8" s="18">
        <f>C7*15/100</f>
        <v>27903.276</v>
      </c>
      <c r="H8" s="18">
        <f>D7*15/100</f>
        <v>39746.965500000006</v>
      </c>
      <c r="I8" s="11"/>
      <c r="J8" s="11"/>
      <c r="K8"/>
    </row>
    <row r="9" spans="1:11" ht="12.75">
      <c r="A9" s="19" t="s">
        <v>17</v>
      </c>
      <c r="B9" s="17" t="s">
        <v>12</v>
      </c>
      <c r="C9" s="11"/>
      <c r="D9" s="11"/>
      <c r="E9" s="11"/>
      <c r="F9" s="11"/>
      <c r="G9" s="18">
        <v>13200</v>
      </c>
      <c r="H9" s="18"/>
      <c r="I9" s="11"/>
      <c r="J9" s="11"/>
      <c r="K9"/>
    </row>
    <row r="10" spans="1:11" ht="12.75">
      <c r="A10" s="17"/>
      <c r="B10" s="17" t="s">
        <v>13</v>
      </c>
      <c r="C10" s="11"/>
      <c r="D10" s="11"/>
      <c r="E10" s="11"/>
      <c r="F10" s="11"/>
      <c r="G10" s="18">
        <v>3648.76</v>
      </c>
      <c r="H10" s="18"/>
      <c r="I10" s="11"/>
      <c r="J10" s="11"/>
      <c r="K10"/>
    </row>
    <row r="11" spans="1:11" ht="12.75">
      <c r="A11" s="17"/>
      <c r="B11" s="17" t="s">
        <v>18</v>
      </c>
      <c r="C11" s="11"/>
      <c r="D11" s="11"/>
      <c r="E11" s="11"/>
      <c r="F11" s="11"/>
      <c r="G11" s="18">
        <v>195</v>
      </c>
      <c r="H11" s="18"/>
      <c r="I11" s="11"/>
      <c r="J11" s="11"/>
      <c r="K11"/>
    </row>
    <row r="12" spans="1:11" ht="12.75">
      <c r="A12" s="17"/>
      <c r="B12" s="17" t="s">
        <v>19</v>
      </c>
      <c r="C12" s="11"/>
      <c r="D12" s="11"/>
      <c r="E12" s="11"/>
      <c r="F12" s="20"/>
      <c r="G12" s="18">
        <v>300</v>
      </c>
      <c r="H12" s="18"/>
      <c r="I12" s="11"/>
      <c r="J12" s="11"/>
      <c r="K12"/>
    </row>
    <row r="13" spans="1:11" ht="12.75">
      <c r="A13" s="17"/>
      <c r="B13" s="17" t="s">
        <v>20</v>
      </c>
      <c r="C13" s="11"/>
      <c r="D13" s="11"/>
      <c r="E13" s="11"/>
      <c r="F13" s="20"/>
      <c r="G13" s="18">
        <v>82052.04</v>
      </c>
      <c r="H13" s="18"/>
      <c r="I13" s="11"/>
      <c r="J13" s="11"/>
      <c r="K13"/>
    </row>
    <row r="14" spans="1:11" ht="12.75">
      <c r="A14" s="17"/>
      <c r="B14" s="17" t="s">
        <v>14</v>
      </c>
      <c r="C14" s="11"/>
      <c r="D14" s="11"/>
      <c r="E14" s="11"/>
      <c r="F14" s="20"/>
      <c r="G14" s="18">
        <v>35056</v>
      </c>
      <c r="H14" s="18"/>
      <c r="I14" s="11"/>
      <c r="J14" s="11"/>
      <c r="K14"/>
    </row>
    <row r="15" spans="1:11" ht="12.75">
      <c r="A15" s="17"/>
      <c r="B15" s="17" t="s">
        <v>21</v>
      </c>
      <c r="C15" s="11"/>
      <c r="D15" s="11"/>
      <c r="E15" s="11"/>
      <c r="F15" s="20"/>
      <c r="G15" s="18">
        <v>3500</v>
      </c>
      <c r="H15" s="21"/>
      <c r="I15" s="11"/>
      <c r="J15" s="11"/>
      <c r="K15"/>
    </row>
    <row r="16" spans="1:11" ht="12.75">
      <c r="A16" s="17"/>
      <c r="B16" s="17" t="s">
        <v>22</v>
      </c>
      <c r="C16" s="11"/>
      <c r="D16" s="11"/>
      <c r="E16" s="11"/>
      <c r="F16" s="20"/>
      <c r="G16" s="18">
        <v>1777</v>
      </c>
      <c r="H16" s="21"/>
      <c r="I16" s="11"/>
      <c r="J16" s="11"/>
      <c r="K16"/>
    </row>
    <row r="17" spans="1:11" ht="38.25">
      <c r="A17" s="17"/>
      <c r="B17" s="22" t="s">
        <v>23</v>
      </c>
      <c r="C17" s="12"/>
      <c r="D17" s="12"/>
      <c r="E17" s="12"/>
      <c r="F17" s="12"/>
      <c r="G17" s="12"/>
      <c r="H17" s="13">
        <v>8546.29</v>
      </c>
      <c r="I17" s="11"/>
      <c r="J17" s="11"/>
      <c r="K17"/>
    </row>
    <row r="18" spans="1:11" ht="25.5">
      <c r="A18" s="17"/>
      <c r="B18" s="23" t="s">
        <v>103</v>
      </c>
      <c r="C18" s="24"/>
      <c r="D18" s="24"/>
      <c r="E18" s="24"/>
      <c r="F18" s="24"/>
      <c r="G18" s="24"/>
      <c r="H18" s="25">
        <v>6970.04</v>
      </c>
      <c r="I18" s="11"/>
      <c r="J18" s="11"/>
      <c r="K18"/>
    </row>
    <row r="19" spans="1:11" ht="12.75">
      <c r="A19" s="6" t="s">
        <v>24</v>
      </c>
      <c r="B19" s="22" t="s">
        <v>25</v>
      </c>
      <c r="C19" s="12"/>
      <c r="D19" s="12"/>
      <c r="E19" s="12"/>
      <c r="F19" s="12"/>
      <c r="G19" s="12"/>
      <c r="H19" s="13">
        <v>194.65</v>
      </c>
      <c r="I19" s="12"/>
      <c r="J19" s="12"/>
      <c r="K19"/>
    </row>
    <row r="20" spans="1:11" ht="12.75" customHeight="1">
      <c r="A20" s="6" t="s">
        <v>24</v>
      </c>
      <c r="B20" s="22" t="s">
        <v>26</v>
      </c>
      <c r="C20" s="12"/>
      <c r="D20" s="12"/>
      <c r="E20" s="12"/>
      <c r="F20" s="12"/>
      <c r="G20" s="12"/>
      <c r="H20" s="13">
        <v>194.65</v>
      </c>
      <c r="I20" s="12"/>
      <c r="J20" s="12"/>
      <c r="K20"/>
    </row>
    <row r="21" spans="1:11" ht="12.75">
      <c r="A21" s="6" t="s">
        <v>27</v>
      </c>
      <c r="B21" s="22" t="s">
        <v>28</v>
      </c>
      <c r="C21" s="12"/>
      <c r="D21" s="12"/>
      <c r="E21" s="12"/>
      <c r="F21" s="12"/>
      <c r="G21" s="12"/>
      <c r="H21" s="12">
        <v>216</v>
      </c>
      <c r="I21" s="12"/>
      <c r="J21" s="12"/>
      <c r="K21"/>
    </row>
    <row r="22" spans="1:11" ht="25.5">
      <c r="A22" s="26" t="s">
        <v>29</v>
      </c>
      <c r="B22" s="22" t="s">
        <v>30</v>
      </c>
      <c r="C22" s="12"/>
      <c r="D22" s="12"/>
      <c r="E22" s="12"/>
      <c r="F22" s="12"/>
      <c r="G22" s="12"/>
      <c r="H22" s="13">
        <v>25455.32</v>
      </c>
      <c r="I22" s="12"/>
      <c r="J22" s="12"/>
      <c r="K22"/>
    </row>
    <row r="23" spans="1:11" ht="25.5">
      <c r="A23" s="6" t="s">
        <v>31</v>
      </c>
      <c r="B23" s="22" t="s">
        <v>32</v>
      </c>
      <c r="C23" s="12"/>
      <c r="D23" s="12"/>
      <c r="E23" s="12"/>
      <c r="F23" s="12"/>
      <c r="G23" s="12"/>
      <c r="H23" s="13">
        <v>194.65</v>
      </c>
      <c r="I23" s="12"/>
      <c r="J23" s="12"/>
      <c r="K23"/>
    </row>
    <row r="24" spans="1:11" ht="25.5">
      <c r="A24" s="6" t="s">
        <v>33</v>
      </c>
      <c r="B24" s="22" t="s">
        <v>34</v>
      </c>
      <c r="C24" s="12"/>
      <c r="D24" s="12"/>
      <c r="E24" s="12"/>
      <c r="F24" s="12"/>
      <c r="G24" s="12"/>
      <c r="H24" s="13">
        <v>1248.44</v>
      </c>
      <c r="I24" s="12"/>
      <c r="J24" s="12"/>
      <c r="K24"/>
    </row>
    <row r="25" spans="1:11" ht="25.5">
      <c r="A25" s="6" t="s">
        <v>33</v>
      </c>
      <c r="B25" s="22" t="s">
        <v>35</v>
      </c>
      <c r="C25" s="12"/>
      <c r="D25" s="12"/>
      <c r="E25" s="12"/>
      <c r="F25" s="12"/>
      <c r="G25" s="12"/>
      <c r="H25" s="13">
        <v>194.65</v>
      </c>
      <c r="I25" s="12"/>
      <c r="J25" s="12"/>
      <c r="K25"/>
    </row>
    <row r="26" spans="1:11" ht="12.75">
      <c r="A26" s="6" t="s">
        <v>36</v>
      </c>
      <c r="B26" s="22" t="s">
        <v>37</v>
      </c>
      <c r="C26" s="12"/>
      <c r="D26" s="12"/>
      <c r="E26" s="12"/>
      <c r="F26" s="12"/>
      <c r="G26" s="12"/>
      <c r="H26" s="13">
        <v>583.95</v>
      </c>
      <c r="I26" s="12"/>
      <c r="J26" s="12"/>
      <c r="K26"/>
    </row>
    <row r="27" spans="1:11" ht="25.5">
      <c r="A27" s="6" t="s">
        <v>38</v>
      </c>
      <c r="B27" s="22" t="s">
        <v>39</v>
      </c>
      <c r="C27" s="12"/>
      <c r="D27" s="12"/>
      <c r="E27" s="12"/>
      <c r="F27" s="12"/>
      <c r="G27" s="12"/>
      <c r="H27" s="13">
        <v>583.95</v>
      </c>
      <c r="I27" s="12"/>
      <c r="J27" s="12"/>
      <c r="K27"/>
    </row>
    <row r="28" spans="1:11" ht="12.75">
      <c r="A28" s="6" t="s">
        <v>40</v>
      </c>
      <c r="B28" s="22" t="s">
        <v>41</v>
      </c>
      <c r="C28" s="12"/>
      <c r="D28" s="12"/>
      <c r="E28" s="12"/>
      <c r="F28" s="12"/>
      <c r="G28" s="12">
        <v>700</v>
      </c>
      <c r="H28" s="13"/>
      <c r="I28" s="12"/>
      <c r="J28" s="12"/>
      <c r="K28"/>
    </row>
    <row r="29" spans="1:11" ht="12.75">
      <c r="A29" s="6" t="s">
        <v>42</v>
      </c>
      <c r="B29" s="22" t="s">
        <v>43</v>
      </c>
      <c r="C29" s="12"/>
      <c r="D29" s="12"/>
      <c r="E29" s="12"/>
      <c r="F29" s="12"/>
      <c r="G29" s="12">
        <v>80</v>
      </c>
      <c r="H29" s="13"/>
      <c r="I29" s="12"/>
      <c r="J29" s="12"/>
      <c r="K29"/>
    </row>
    <row r="30" spans="1:11" ht="25.5">
      <c r="A30" s="6" t="s">
        <v>44</v>
      </c>
      <c r="B30" s="22" t="s">
        <v>45</v>
      </c>
      <c r="C30" s="12"/>
      <c r="D30" s="12"/>
      <c r="E30" s="12"/>
      <c r="F30" s="12"/>
      <c r="G30" s="12"/>
      <c r="H30" s="13">
        <v>1557.19</v>
      </c>
      <c r="I30" s="12"/>
      <c r="J30" s="12"/>
      <c r="K30"/>
    </row>
    <row r="31" spans="1:11" ht="12.75">
      <c r="A31" s="6" t="s">
        <v>46</v>
      </c>
      <c r="B31" s="22" t="s">
        <v>47</v>
      </c>
      <c r="C31" s="12"/>
      <c r="D31" s="12"/>
      <c r="E31" s="12"/>
      <c r="F31" s="12"/>
      <c r="G31" s="12">
        <v>150</v>
      </c>
      <c r="H31" s="13"/>
      <c r="I31" s="12"/>
      <c r="J31" s="12"/>
      <c r="K31"/>
    </row>
    <row r="32" spans="1:11" ht="12.75">
      <c r="A32" s="6" t="s">
        <v>48</v>
      </c>
      <c r="B32" s="22" t="s">
        <v>49</v>
      </c>
      <c r="C32" s="12"/>
      <c r="D32" s="12"/>
      <c r="E32" s="12"/>
      <c r="F32" s="12"/>
      <c r="G32" s="12">
        <v>413</v>
      </c>
      <c r="H32" s="13"/>
      <c r="I32" s="12"/>
      <c r="J32" s="12"/>
      <c r="K32"/>
    </row>
    <row r="33" spans="1:11" ht="12.75">
      <c r="A33" s="6" t="s">
        <v>50</v>
      </c>
      <c r="B33" s="22" t="s">
        <v>51</v>
      </c>
      <c r="C33" s="12"/>
      <c r="D33" s="12"/>
      <c r="E33" s="12"/>
      <c r="F33" s="12"/>
      <c r="G33" s="12">
        <v>1000</v>
      </c>
      <c r="H33" s="13"/>
      <c r="I33" s="12"/>
      <c r="J33" s="12"/>
      <c r="K33"/>
    </row>
    <row r="34" spans="1:11" ht="12.75">
      <c r="A34" s="6" t="s">
        <v>52</v>
      </c>
      <c r="B34" s="22" t="s">
        <v>53</v>
      </c>
      <c r="C34" s="12"/>
      <c r="D34" s="12"/>
      <c r="E34" s="12"/>
      <c r="F34" s="12"/>
      <c r="G34" s="12"/>
      <c r="H34" s="13">
        <v>389.3</v>
      </c>
      <c r="I34" s="12"/>
      <c r="J34" s="12"/>
      <c r="K34"/>
    </row>
    <row r="35" spans="1:11" ht="12.75">
      <c r="A35" s="6" t="s">
        <v>54</v>
      </c>
      <c r="B35" s="22" t="s">
        <v>55</v>
      </c>
      <c r="C35" s="12"/>
      <c r="D35" s="12"/>
      <c r="E35" s="12"/>
      <c r="F35" s="12"/>
      <c r="G35" s="12">
        <v>1040</v>
      </c>
      <c r="H35" s="13"/>
      <c r="I35" s="12"/>
      <c r="J35" s="12"/>
      <c r="K35"/>
    </row>
    <row r="36" spans="1:11" ht="25.5">
      <c r="A36" s="6"/>
      <c r="B36" s="22" t="s">
        <v>56</v>
      </c>
      <c r="C36" s="12"/>
      <c r="D36" s="12"/>
      <c r="E36" s="12"/>
      <c r="F36" s="12"/>
      <c r="G36" s="12"/>
      <c r="H36" s="27">
        <v>7301.03</v>
      </c>
      <c r="I36" s="12"/>
      <c r="J36" s="12"/>
      <c r="K36"/>
    </row>
    <row r="37" spans="1:11" ht="25.5">
      <c r="A37" s="6" t="s">
        <v>57</v>
      </c>
      <c r="B37" s="22" t="s">
        <v>58</v>
      </c>
      <c r="C37" s="12"/>
      <c r="D37" s="12"/>
      <c r="E37" s="12"/>
      <c r="F37" s="12"/>
      <c r="G37" s="12"/>
      <c r="H37" s="13">
        <v>8.4</v>
      </c>
      <c r="I37" s="12"/>
      <c r="J37" s="12"/>
      <c r="K37"/>
    </row>
    <row r="38" spans="1:11" ht="25.5">
      <c r="A38" s="6" t="s">
        <v>59</v>
      </c>
      <c r="B38" s="22" t="s">
        <v>60</v>
      </c>
      <c r="C38" s="12"/>
      <c r="D38" s="12"/>
      <c r="E38" s="12"/>
      <c r="F38" s="12"/>
      <c r="G38" s="12"/>
      <c r="H38" s="13">
        <v>7576.8</v>
      </c>
      <c r="I38" s="12"/>
      <c r="J38" s="12"/>
      <c r="K38"/>
    </row>
    <row r="39" spans="1:11" ht="25.5">
      <c r="A39" s="6" t="s">
        <v>61</v>
      </c>
      <c r="B39" s="22" t="s">
        <v>62</v>
      </c>
      <c r="C39" s="12"/>
      <c r="D39" s="12"/>
      <c r="E39" s="12"/>
      <c r="F39" s="12"/>
      <c r="G39" s="12">
        <v>408</v>
      </c>
      <c r="H39" s="13"/>
      <c r="I39" s="12"/>
      <c r="J39" s="12"/>
      <c r="K39"/>
    </row>
    <row r="40" spans="1:11" ht="12.75">
      <c r="A40" s="6" t="s">
        <v>63</v>
      </c>
      <c r="B40" s="22" t="s">
        <v>64</v>
      </c>
      <c r="C40" s="12"/>
      <c r="D40" s="12"/>
      <c r="E40" s="12"/>
      <c r="F40" s="12"/>
      <c r="G40" s="12">
        <v>116.2</v>
      </c>
      <c r="H40" s="13"/>
      <c r="I40" s="12"/>
      <c r="J40" s="12"/>
      <c r="K40"/>
    </row>
    <row r="41" spans="1:11" ht="12.75">
      <c r="A41" s="6" t="s">
        <v>63</v>
      </c>
      <c r="B41" s="22" t="s">
        <v>65</v>
      </c>
      <c r="C41" s="12"/>
      <c r="D41" s="12"/>
      <c r="E41" s="12"/>
      <c r="F41" s="12"/>
      <c r="G41" s="12"/>
      <c r="H41" s="13">
        <v>110</v>
      </c>
      <c r="I41" s="12"/>
      <c r="J41" s="12"/>
      <c r="K41"/>
    </row>
    <row r="42" spans="1:11" ht="38.25">
      <c r="A42" s="6" t="s">
        <v>66</v>
      </c>
      <c r="B42" s="22" t="s">
        <v>67</v>
      </c>
      <c r="C42" s="12"/>
      <c r="D42" s="12"/>
      <c r="E42" s="12"/>
      <c r="F42" s="12"/>
      <c r="G42" s="12"/>
      <c r="H42" s="13">
        <v>3114.38</v>
      </c>
      <c r="I42" s="12"/>
      <c r="J42" s="12"/>
      <c r="K42"/>
    </row>
    <row r="43" spans="1:11" ht="12.75">
      <c r="A43" s="6" t="s">
        <v>68</v>
      </c>
      <c r="B43" s="22" t="s">
        <v>69</v>
      </c>
      <c r="C43" s="12"/>
      <c r="D43" s="12"/>
      <c r="E43" s="12"/>
      <c r="F43" s="12"/>
      <c r="G43" s="12">
        <v>2600</v>
      </c>
      <c r="H43" s="13"/>
      <c r="I43" s="12"/>
      <c r="J43" s="12"/>
      <c r="K43"/>
    </row>
    <row r="44" spans="1:11" ht="12.75">
      <c r="A44" s="6" t="s">
        <v>70</v>
      </c>
      <c r="B44" s="22" t="s">
        <v>71</v>
      </c>
      <c r="C44" s="12"/>
      <c r="D44" s="12"/>
      <c r="E44" s="12"/>
      <c r="F44" s="12"/>
      <c r="G44" s="12"/>
      <c r="H44" s="13">
        <v>550</v>
      </c>
      <c r="I44" s="12"/>
      <c r="J44" s="12"/>
      <c r="K44"/>
    </row>
    <row r="45" spans="1:11" ht="25.5">
      <c r="A45" s="6" t="s">
        <v>72</v>
      </c>
      <c r="B45" s="22" t="s">
        <v>73</v>
      </c>
      <c r="C45" s="12"/>
      <c r="D45" s="12"/>
      <c r="E45" s="12"/>
      <c r="F45" s="12"/>
      <c r="G45" s="12"/>
      <c r="H45" s="13">
        <v>194.65</v>
      </c>
      <c r="I45" s="12"/>
      <c r="J45" s="12"/>
      <c r="K45"/>
    </row>
    <row r="46" spans="1:11" ht="12.75">
      <c r="A46" s="6" t="s">
        <v>74</v>
      </c>
      <c r="B46" s="22" t="s">
        <v>75</v>
      </c>
      <c r="C46" s="12"/>
      <c r="D46" s="12"/>
      <c r="E46" s="12"/>
      <c r="F46" s="12"/>
      <c r="G46" s="12"/>
      <c r="H46" s="13">
        <v>583.95</v>
      </c>
      <c r="I46" s="12"/>
      <c r="J46" s="12"/>
      <c r="K46"/>
    </row>
    <row r="47" spans="1:11" ht="12.75">
      <c r="A47" s="6" t="s">
        <v>76</v>
      </c>
      <c r="B47" s="22" t="s">
        <v>77</v>
      </c>
      <c r="C47" s="12"/>
      <c r="D47" s="12"/>
      <c r="E47" s="12"/>
      <c r="F47" s="12"/>
      <c r="G47" s="12">
        <v>199.9</v>
      </c>
      <c r="H47" s="13"/>
      <c r="I47" s="12"/>
      <c r="J47" s="12"/>
      <c r="K47"/>
    </row>
    <row r="48" spans="1:11" ht="12.75">
      <c r="A48" s="6" t="s">
        <v>78</v>
      </c>
      <c r="B48" s="22" t="s">
        <v>64</v>
      </c>
      <c r="C48" s="12"/>
      <c r="D48" s="12"/>
      <c r="E48" s="12"/>
      <c r="F48" s="12"/>
      <c r="G48" s="12">
        <v>60</v>
      </c>
      <c r="H48" s="13"/>
      <c r="I48" s="12"/>
      <c r="J48" s="12"/>
      <c r="K48"/>
    </row>
    <row r="49" spans="1:11" ht="12.75">
      <c r="A49" s="6" t="s">
        <v>79</v>
      </c>
      <c r="B49" s="22" t="s">
        <v>80</v>
      </c>
      <c r="C49" s="12"/>
      <c r="D49" s="12"/>
      <c r="E49" s="12"/>
      <c r="F49" s="12"/>
      <c r="G49" s="12"/>
      <c r="H49" s="13">
        <v>583.95</v>
      </c>
      <c r="I49" s="12"/>
      <c r="J49" s="12"/>
      <c r="K49"/>
    </row>
    <row r="50" spans="1:11" ht="12.75">
      <c r="A50" s="6" t="s">
        <v>81</v>
      </c>
      <c r="B50" s="22" t="s">
        <v>82</v>
      </c>
      <c r="C50" s="12"/>
      <c r="D50" s="12"/>
      <c r="E50" s="12"/>
      <c r="F50" s="12"/>
      <c r="G50" s="12">
        <v>1000</v>
      </c>
      <c r="H50" s="13"/>
      <c r="I50" s="12"/>
      <c r="J50" s="12"/>
      <c r="K50"/>
    </row>
    <row r="51" spans="1:11" ht="12.75">
      <c r="A51" s="6" t="s">
        <v>81</v>
      </c>
      <c r="B51" s="22" t="s">
        <v>83</v>
      </c>
      <c r="C51" s="12"/>
      <c r="D51" s="12"/>
      <c r="E51" s="12"/>
      <c r="F51" s="12"/>
      <c r="G51" s="12"/>
      <c r="H51" s="13">
        <v>583.95</v>
      </c>
      <c r="I51" s="12"/>
      <c r="J51" s="12"/>
      <c r="K51"/>
    </row>
    <row r="52" spans="1:11" ht="12.75">
      <c r="A52" s="6" t="s">
        <v>84</v>
      </c>
      <c r="B52" s="22" t="s">
        <v>85</v>
      </c>
      <c r="C52" s="12"/>
      <c r="D52" s="12"/>
      <c r="E52" s="12"/>
      <c r="F52" s="12"/>
      <c r="G52" s="12"/>
      <c r="H52" s="13">
        <v>389.3</v>
      </c>
      <c r="I52" s="12"/>
      <c r="J52" s="12"/>
      <c r="K52"/>
    </row>
    <row r="53" spans="1:11" ht="12.75">
      <c r="A53" s="6" t="s">
        <v>86</v>
      </c>
      <c r="B53" s="22" t="s">
        <v>87</v>
      </c>
      <c r="C53" s="12"/>
      <c r="D53" s="12"/>
      <c r="E53" s="12"/>
      <c r="F53" s="12"/>
      <c r="G53" s="12">
        <v>150</v>
      </c>
      <c r="H53" s="28"/>
      <c r="I53" s="12"/>
      <c r="J53" s="12"/>
      <c r="K53"/>
    </row>
    <row r="54" spans="1:11" ht="25.5">
      <c r="A54" s="6" t="s">
        <v>88</v>
      </c>
      <c r="B54" s="22" t="s">
        <v>89</v>
      </c>
      <c r="C54" s="12"/>
      <c r="D54" s="12"/>
      <c r="E54" s="12"/>
      <c r="F54" s="12"/>
      <c r="G54" s="12"/>
      <c r="H54" s="13">
        <v>194.65</v>
      </c>
      <c r="I54" s="12"/>
      <c r="J54" s="12"/>
      <c r="K54"/>
    </row>
    <row r="55" spans="1:11" ht="12.75">
      <c r="A55" s="6" t="s">
        <v>90</v>
      </c>
      <c r="B55" s="22" t="s">
        <v>91</v>
      </c>
      <c r="C55" s="12"/>
      <c r="D55" s="12"/>
      <c r="E55" s="12"/>
      <c r="F55" s="12"/>
      <c r="G55" s="12"/>
      <c r="H55" s="13">
        <v>996.02</v>
      </c>
      <c r="I55" s="12"/>
      <c r="J55" s="12"/>
      <c r="K55"/>
    </row>
    <row r="56" spans="1:11" ht="12.75">
      <c r="A56" s="6" t="s">
        <v>92</v>
      </c>
      <c r="B56" s="22" t="s">
        <v>93</v>
      </c>
      <c r="C56" s="12"/>
      <c r="D56" s="12"/>
      <c r="E56" s="12"/>
      <c r="F56" s="12"/>
      <c r="G56" s="12">
        <v>194.65</v>
      </c>
      <c r="H56" s="13"/>
      <c r="I56" s="12"/>
      <c r="J56" s="12"/>
      <c r="K56"/>
    </row>
    <row r="57" spans="1:11" ht="38.25">
      <c r="A57" s="6" t="s">
        <v>92</v>
      </c>
      <c r="B57" s="22" t="s">
        <v>94</v>
      </c>
      <c r="C57" s="12"/>
      <c r="D57" s="12"/>
      <c r="E57" s="12"/>
      <c r="F57" s="12"/>
      <c r="G57" s="12"/>
      <c r="H57" s="13">
        <v>583.95</v>
      </c>
      <c r="I57" s="12"/>
      <c r="J57" s="12"/>
      <c r="K57"/>
    </row>
    <row r="58" spans="1:11" ht="38.25">
      <c r="A58" s="6" t="s">
        <v>92</v>
      </c>
      <c r="B58" s="22" t="s">
        <v>95</v>
      </c>
      <c r="C58" s="12"/>
      <c r="D58" s="12"/>
      <c r="E58" s="12"/>
      <c r="F58" s="12"/>
      <c r="G58" s="12"/>
      <c r="H58" s="13">
        <v>194.65</v>
      </c>
      <c r="I58" s="12"/>
      <c r="J58" s="12"/>
      <c r="K58"/>
    </row>
    <row r="59" spans="1:11" ht="12.75">
      <c r="A59" s="6"/>
      <c r="B59" s="22" t="s">
        <v>96</v>
      </c>
      <c r="C59" s="12"/>
      <c r="D59" s="12"/>
      <c r="E59" s="12"/>
      <c r="F59" s="12"/>
      <c r="G59" s="12">
        <v>97.32</v>
      </c>
      <c r="H59" s="13"/>
      <c r="I59" s="12"/>
      <c r="J59" s="12"/>
      <c r="K59"/>
    </row>
    <row r="60" spans="1:11" ht="25.5">
      <c r="A60" s="6" t="s">
        <v>97</v>
      </c>
      <c r="B60" s="22" t="s">
        <v>98</v>
      </c>
      <c r="C60" s="12"/>
      <c r="D60" s="12"/>
      <c r="E60" s="12"/>
      <c r="F60" s="12"/>
      <c r="G60" s="12"/>
      <c r="H60" s="13">
        <v>3840</v>
      </c>
      <c r="I60" s="12"/>
      <c r="J60" s="12"/>
      <c r="K60"/>
    </row>
    <row r="61" spans="1:11" ht="12.75">
      <c r="A61" s="6" t="s">
        <v>99</v>
      </c>
      <c r="B61" s="22" t="s">
        <v>100</v>
      </c>
      <c r="C61" s="12"/>
      <c r="D61" s="12"/>
      <c r="E61" s="12"/>
      <c r="F61" s="12"/>
      <c r="G61" s="12">
        <v>110</v>
      </c>
      <c r="H61" s="13"/>
      <c r="I61" s="12"/>
      <c r="J61" s="12"/>
      <c r="K61"/>
    </row>
    <row r="62" spans="1:11" ht="12.75">
      <c r="A62" s="6"/>
      <c r="B62" s="22" t="s">
        <v>101</v>
      </c>
      <c r="C62" s="12"/>
      <c r="D62" s="12"/>
      <c r="E62" s="12"/>
      <c r="F62" s="12"/>
      <c r="G62" s="12">
        <v>11588.61</v>
      </c>
      <c r="H62" s="12"/>
      <c r="I62" s="12"/>
      <c r="J62" s="12"/>
      <c r="K62"/>
    </row>
    <row r="63" spans="1:11" ht="12.75">
      <c r="A63" s="8"/>
      <c r="B63" s="8" t="s">
        <v>102</v>
      </c>
      <c r="C63" s="14"/>
      <c r="D63" s="14"/>
      <c r="E63" s="14"/>
      <c r="F63" s="14"/>
      <c r="G63" s="14">
        <f>SUM(G8:G62)</f>
        <v>187539.756</v>
      </c>
      <c r="H63" s="14">
        <f>SUM(H8:H62)</f>
        <v>112881.72549999997</v>
      </c>
      <c r="I63" s="14">
        <f>I7</f>
        <v>-1517.9159999999974</v>
      </c>
      <c r="J63" s="14">
        <f>J7</f>
        <v>152098.04450000005</v>
      </c>
      <c r="K63"/>
    </row>
    <row r="64" spans="1:11" ht="12.75">
      <c r="A64"/>
      <c r="B64"/>
      <c r="C64" s="39">
        <f>C7+D7</f>
        <v>451001.61</v>
      </c>
      <c r="D64" s="39"/>
      <c r="E64" s="39">
        <f>E7+F7</f>
        <v>451001.61</v>
      </c>
      <c r="F64" s="39"/>
      <c r="G64" s="39">
        <f>G63+H63</f>
        <v>300421.4815</v>
      </c>
      <c r="H64" s="39"/>
      <c r="I64" s="33">
        <f>I63+J63</f>
        <v>150580.12850000005</v>
      </c>
      <c r="J64" s="34"/>
      <c r="K64"/>
    </row>
    <row r="65" spans="1:11" ht="12.75">
      <c r="A65"/>
      <c r="B65"/>
      <c r="C65" s="15"/>
      <c r="D65" s="15"/>
      <c r="E65" s="15"/>
      <c r="F65" s="15"/>
      <c r="G65" s="15"/>
      <c r="H65" s="15"/>
      <c r="I65" s="29">
        <f>I4+I63</f>
        <v>-101279.886</v>
      </c>
      <c r="J65" s="29">
        <f>J4+J63</f>
        <v>237300.58450000006</v>
      </c>
      <c r="K65"/>
    </row>
    <row r="66" spans="1:11" ht="12.75">
      <c r="A66"/>
      <c r="B66"/>
      <c r="C66" s="15"/>
      <c r="D66" s="15"/>
      <c r="E66" s="15"/>
      <c r="F66" s="15"/>
      <c r="G66" s="15"/>
      <c r="H66" s="15"/>
      <c r="I66" s="33">
        <f>I65+J65</f>
        <v>136020.69850000006</v>
      </c>
      <c r="J66" s="34"/>
      <c r="K66"/>
    </row>
  </sheetData>
  <sheetProtection/>
  <mergeCells count="10">
    <mergeCell ref="A1:K1"/>
    <mergeCell ref="A3:J3"/>
    <mergeCell ref="B4:H4"/>
    <mergeCell ref="I66:J66"/>
    <mergeCell ref="A5:A6"/>
    <mergeCell ref="B5:B6"/>
    <mergeCell ref="C64:D64"/>
    <mergeCell ref="E64:F64"/>
    <mergeCell ref="G64:H64"/>
    <mergeCell ref="I64:J64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2013-07-17T06:46:13Z</cp:lastPrinted>
  <dcterms:created xsi:type="dcterms:W3CDTF">2011-04-20T10:15:24Z</dcterms:created>
  <dcterms:modified xsi:type="dcterms:W3CDTF">2013-07-17T06:47:21Z</dcterms:modified>
  <cp:category/>
  <cp:version/>
  <cp:contentType/>
  <cp:contentStatus/>
</cp:coreProperties>
</file>