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<sst xmlns="http://schemas.openxmlformats.org/spreadsheetml/2006/main" count="175" uniqueCount="149">
  <si>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</si>
  <si>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</si>
  <si>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</si>
  <si>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</si>
  <si>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</si>
  <si>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</si>
  <si>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</si>
  <si>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</si>
  <si>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</si>
  <si>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</si>
  <si>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</si>
  <si>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налог 1%</t>
  </si>
  <si>
    <t>содержание</t>
  </si>
  <si>
    <t>31.01.</t>
  </si>
  <si>
    <t>31.07.</t>
  </si>
  <si>
    <t>Шумилова,19</t>
  </si>
  <si>
    <t>за 2012г. (январь - декабрь)</t>
  </si>
  <si>
    <t>1500/1800</t>
  </si>
  <si>
    <t>Аварийно-дисп.</t>
  </si>
  <si>
    <t>Дезинфекция (1,2,3,4 кв)</t>
  </si>
  <si>
    <t>Профилактич дезинфекция</t>
  </si>
  <si>
    <t>25=00</t>
  </si>
  <si>
    <t>работа электрика</t>
  </si>
  <si>
    <t xml:space="preserve">ЕИРКЦ </t>
  </si>
  <si>
    <t>Дворник</t>
  </si>
  <si>
    <t>АВС (вывоз мусора)</t>
  </si>
  <si>
    <t>10.01.</t>
  </si>
  <si>
    <t>сантехник: подготовка помещения под узел учета гор.воды</t>
  </si>
  <si>
    <t>плотник: изготовление решетки у входных дверей</t>
  </si>
  <si>
    <t>19.01.</t>
  </si>
  <si>
    <t>эл товары (лампа эн сберег 1 под 745=00; кабель, коробки, выключатели, саморезы 879=92)</t>
  </si>
  <si>
    <t>23.01.</t>
  </si>
  <si>
    <t>ООО "Устюгстройинвест" (установка коммерческого узла учета гор водоснабжен)</t>
  </si>
  <si>
    <t>сантехник: обследован стояков хол и гор водоснабжения кв 53</t>
  </si>
  <si>
    <t>сантехник: регулитовка арматуры в бачке унитаза кв. 18</t>
  </si>
  <si>
    <t>сантехник: замена общедомового узла учета хол воды</t>
  </si>
  <si>
    <t>07.02.</t>
  </si>
  <si>
    <t>ИП Копосов (счётчик)</t>
  </si>
  <si>
    <t>17.02.</t>
  </si>
  <si>
    <t>плотник: замена ручек 5 подъезд</t>
  </si>
  <si>
    <t>плотник: заливка стен теплового пункта в подвале</t>
  </si>
  <si>
    <t>ремонт стояков кв 53-65; кв 52-64; кв. 37-49</t>
  </si>
  <si>
    <t>05.03.</t>
  </si>
  <si>
    <t>лампа</t>
  </si>
  <si>
    <t>12.03.</t>
  </si>
  <si>
    <t>сантехника, муфта переходная</t>
  </si>
  <si>
    <t>16.03.</t>
  </si>
  <si>
    <t>ООО "Электротеплосеть" (тех усл на уст общедом приб уч тепл энергсист отоп)</t>
  </si>
  <si>
    <t>сантехник: устранение течи канализации в подвале 5 под</t>
  </si>
  <si>
    <t>20.03.</t>
  </si>
  <si>
    <t>плотник: уборка снега с козырьков</t>
  </si>
  <si>
    <t>27.03.</t>
  </si>
  <si>
    <t>подсыпка песком у подъездов, тротуар, складирование песка в подвал</t>
  </si>
  <si>
    <t>лампа, патрон 649=50; ремонт эл патрона, замена личинки 80=00</t>
  </si>
  <si>
    <t>31.03.</t>
  </si>
  <si>
    <t>устранение течи крыши</t>
  </si>
  <si>
    <t>10.04.</t>
  </si>
  <si>
    <t>ИП Иконникова (сантех материалы)</t>
  </si>
  <si>
    <t>18.04.</t>
  </si>
  <si>
    <t>эл лампочка</t>
  </si>
  <si>
    <t>25.04.</t>
  </si>
  <si>
    <t>ИП Бабкин (электромонтажные работы)</t>
  </si>
  <si>
    <t>24.05.</t>
  </si>
  <si>
    <t>покраска скамейки (эмаль, кисть)</t>
  </si>
  <si>
    <t>25.05.</t>
  </si>
  <si>
    <t>устранение неисправности электроснабжения</t>
  </si>
  <si>
    <t>30.05.</t>
  </si>
  <si>
    <t>ООО "Вега" (доводчик №3 Sболт. морозост. серебро)</t>
  </si>
  <si>
    <t>31.05.</t>
  </si>
  <si>
    <t>замена эл лампочек 10 шт.</t>
  </si>
  <si>
    <t>труба ПВХ</t>
  </si>
  <si>
    <t>сантехник: замена стояков 3 подъезд кв 51-63 4 подъезд</t>
  </si>
  <si>
    <t>01.06.</t>
  </si>
  <si>
    <t>04.06.</t>
  </si>
  <si>
    <t>РСУ (железо оцинкован)</t>
  </si>
  <si>
    <t>05.06.</t>
  </si>
  <si>
    <t>сантехник: устранен течи воды кв.63</t>
  </si>
  <si>
    <t>сантехник: устранение течи хол воды кв.60</t>
  </si>
  <si>
    <t>09.06.</t>
  </si>
  <si>
    <t>изгот и монтаж элементов водосточн системы</t>
  </si>
  <si>
    <t>услуги транспорта</t>
  </si>
  <si>
    <t>20.06.</t>
  </si>
  <si>
    <t>сантех материалы</t>
  </si>
  <si>
    <t>28.06.</t>
  </si>
  <si>
    <t>изготовление вешал 2 шт.10000=00; краска, кисть 560=00; цемент 520=00; доставка 550=00; хол сварка 160=00; доска 2755=00; подготовка досок-строгание 1330=00; установка вешал 966=00; болт, гайка, шайба  255=50; сверло по дер 70=00; устройство хлопалок (настил) 1557,19</t>
  </si>
  <si>
    <t>Проектно-сметные работы: "Монтаж коммерческого узла учета тепловой энергии"</t>
  </si>
  <si>
    <t>19.07.</t>
  </si>
  <si>
    <t>устранение течи кровли над квартирой и над подъездом</t>
  </si>
  <si>
    <t>20.07.</t>
  </si>
  <si>
    <t>ИП Копосов (сантех материалы)</t>
  </si>
  <si>
    <t>21.07.</t>
  </si>
  <si>
    <t>замена стояков 6 под кв 84-100 10804=68; сантех мат-лы 6860=00</t>
  </si>
  <si>
    <t>24.07.</t>
  </si>
  <si>
    <t>сантех мат-лы д/замены стояков отопл 2 под</t>
  </si>
  <si>
    <t>ИП Копосов (сантех мат-лы)</t>
  </si>
  <si>
    <t>01.08.</t>
  </si>
  <si>
    <t>ИП Копосов (заглушка с нар резьбой латунь)</t>
  </si>
  <si>
    <t>03.08.</t>
  </si>
  <si>
    <t>сантехник: (устранение течи, установка хомута кв.73</t>
  </si>
  <si>
    <t>сантехник: устранение течи кв.92</t>
  </si>
  <si>
    <t>17.08.</t>
  </si>
  <si>
    <t>21.08.</t>
  </si>
  <si>
    <t>Работы по пневмогидр пром и опрес сист теплоснабж</t>
  </si>
  <si>
    <t>ИП Иконникова (сантех мат-лы)</t>
  </si>
  <si>
    <t>29.08.</t>
  </si>
  <si>
    <t>электромонтажные работы</t>
  </si>
  <si>
    <t>31.08.</t>
  </si>
  <si>
    <t>метла с черенком</t>
  </si>
  <si>
    <t>01.09.</t>
  </si>
  <si>
    <t>плотник: ремонт крыши и фартука</t>
  </si>
  <si>
    <t>22.09.</t>
  </si>
  <si>
    <t>сантехник: спуск воздуха согл заяв по квартирам</t>
  </si>
  <si>
    <t>04.10.</t>
  </si>
  <si>
    <t>плотник: ремонт сливной трубы</t>
  </si>
  <si>
    <t>19.10.</t>
  </si>
  <si>
    <t>работа сантехника (устранение течи)</t>
  </si>
  <si>
    <t>26.10.</t>
  </si>
  <si>
    <t>замок, крючок,выключ пакетн до счетчика, саморезы</t>
  </si>
  <si>
    <t>31.10.</t>
  </si>
  <si>
    <t>замена эл ламп (2 подъезд, подвал); эл лампы</t>
  </si>
  <si>
    <t>метла</t>
  </si>
  <si>
    <t>изготовление ключей</t>
  </si>
  <si>
    <t>01.11.</t>
  </si>
  <si>
    <t>Вставка стекла в форточку</t>
  </si>
  <si>
    <t>Установка дверного замка</t>
  </si>
  <si>
    <t>15.11.</t>
  </si>
  <si>
    <t>гравий для подсыпки тротуаров</t>
  </si>
  <si>
    <t>21.11.</t>
  </si>
  <si>
    <t>услуги нотариуса</t>
  </si>
  <si>
    <t>24.11.</t>
  </si>
  <si>
    <t>сантехник: снятие показаний индивид узлов учета</t>
  </si>
  <si>
    <t>28.11.</t>
  </si>
  <si>
    <t>Публикация в журнале "Вестн гос рег" ликв юр лица, ТСЖ "Шумилова, 19"</t>
  </si>
  <si>
    <t>30.11.</t>
  </si>
  <si>
    <t>Ремонт светильников, замена эл ламп</t>
  </si>
  <si>
    <t>08.12.</t>
  </si>
  <si>
    <t>лопата деревянная</t>
  </si>
  <si>
    <t>29.12.</t>
  </si>
  <si>
    <t xml:space="preserve">Замена дверной ручки </t>
  </si>
  <si>
    <t>Устранения неисправности освещения</t>
  </si>
  <si>
    <t>10.08. 07.09.</t>
  </si>
  <si>
    <t xml:space="preserve">Электроэнергия мест общ пользования </t>
  </si>
  <si>
    <t>Водоснабжение, водоотведение 2012г. Разница общедомового и индивидуальн счетчиков</t>
  </si>
  <si>
    <t>Горячая вода 2012г. Разница общедомового и индивидуальн счетчиков</t>
  </si>
  <si>
    <t>ручка дверная, гвозди</t>
  </si>
  <si>
    <t>сантехник: снятие манометров для поверки</t>
  </si>
  <si>
    <t>промывка,опрессовка системы отопления,установка изм.приборов</t>
  </si>
  <si>
    <t>Директор ООО "Дельта"</t>
  </si>
  <si>
    <t>А.Н.Лебедев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</si>
</sst>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2" fontId="45" fillId="0" borderId="14" xfId="0" applyNumberFormat="1" applyFont="1" applyBorder="1" applyAlignment="1">
      <alignment/>
    </xf>
    <xf numFmtId="2" fontId="46" fillId="0" borderId="14" xfId="0" applyNumberFormat="1" applyFont="1" applyBorder="1" applyAlignment="1">
      <alignment/>
    </xf>
    <xf numFmtId="16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47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85">
      <selection activeCell="D104" sqref="D104"/>
    </sheetView>
  </sheetViews>
  <sheetFormatPr defaultColWidth="9.140625" defaultRowHeight="12.75"/>
  <cols>
    <col min="1" max="1" width="0.71875" style="0" customWidth="1"/>
    <col min="2" max="2" width="8.57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0.57421875" style="0" customWidth="1"/>
  </cols>
  <sheetData>
    <row r="1" spans="1:11" ht="18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15.75">
      <c r="B2" s="1" t="s">
        <v>0</v>
      </c>
      <c r="C2" s="2"/>
      <c r="D2" s="2"/>
      <c r="E2" s="2"/>
      <c r="F2" s="2"/>
      <c r="G2" s="2"/>
      <c r="H2" s="15"/>
      <c r="I2" s="16"/>
      <c r="K2" s="13">
        <v>0.94</v>
      </c>
    </row>
    <row r="3" spans="1:11" ht="18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3:11" ht="15.75">
      <c r="C4" s="43" t="s">
        <v>16</v>
      </c>
      <c r="D4" s="43"/>
      <c r="E4" s="43"/>
      <c r="F4" s="43"/>
      <c r="G4" s="43"/>
      <c r="H4" s="43"/>
      <c r="I4" s="43"/>
      <c r="J4">
        <v>63565.51</v>
      </c>
      <c r="K4">
        <v>46116.69</v>
      </c>
    </row>
    <row r="5" spans="1:11" ht="12.75">
      <c r="A5" s="3"/>
      <c r="B5" s="3" t="s">
        <v>1</v>
      </c>
      <c r="C5" s="3" t="s">
        <v>2</v>
      </c>
      <c r="D5" s="4" t="s">
        <v>3</v>
      </c>
      <c r="E5" s="5"/>
      <c r="F5" s="4" t="s">
        <v>4</v>
      </c>
      <c r="G5" s="5"/>
      <c r="H5" s="17" t="s">
        <v>5</v>
      </c>
      <c r="I5" s="18"/>
      <c r="J5" s="4" t="s">
        <v>6</v>
      </c>
      <c r="K5" s="5"/>
    </row>
    <row r="6" spans="1:11" ht="12.75">
      <c r="A6" s="6"/>
      <c r="B6" s="6"/>
      <c r="C6" s="6"/>
      <c r="D6" s="7" t="s">
        <v>12</v>
      </c>
      <c r="E6" s="5" t="s">
        <v>7</v>
      </c>
      <c r="F6" s="7" t="s">
        <v>8</v>
      </c>
      <c r="G6" s="5" t="s">
        <v>7</v>
      </c>
      <c r="H6" s="19" t="s">
        <v>8</v>
      </c>
      <c r="I6" s="18" t="s">
        <v>7</v>
      </c>
      <c r="J6" s="7" t="s">
        <v>8</v>
      </c>
      <c r="K6" s="5" t="s">
        <v>7</v>
      </c>
    </row>
    <row r="7" spans="1:11" ht="12.75">
      <c r="A7" s="8"/>
      <c r="B7" s="8">
        <v>2012</v>
      </c>
      <c r="C7" s="8"/>
      <c r="D7" s="20">
        <v>285275.3</v>
      </c>
      <c r="E7" s="20">
        <v>490266.4</v>
      </c>
      <c r="F7" s="20">
        <f>D7*0.94</f>
        <v>268158.78199999995</v>
      </c>
      <c r="G7" s="20">
        <f>E7*0.94</f>
        <v>460850.41599999997</v>
      </c>
      <c r="H7" s="20">
        <f>SUM(H8:H90)</f>
        <v>284972.835</v>
      </c>
      <c r="I7" s="20">
        <f>SUM(I8:I90)</f>
        <v>264164.66</v>
      </c>
      <c r="J7" s="20">
        <f>F7-H7</f>
        <v>-16814.053000000073</v>
      </c>
      <c r="K7" s="20">
        <f>G7-I7</f>
        <v>196685.756</v>
      </c>
    </row>
    <row r="8" spans="1:11" ht="12.75">
      <c r="A8" s="9"/>
      <c r="B8" s="9"/>
      <c r="C8" s="10" t="s">
        <v>10</v>
      </c>
      <c r="D8" s="9"/>
      <c r="E8" s="9"/>
      <c r="F8" s="9"/>
      <c r="G8" s="9"/>
      <c r="H8" s="21">
        <f>D7*15/100</f>
        <v>42791.295</v>
      </c>
      <c r="I8" s="21">
        <f>E7*15/100</f>
        <v>73539.96</v>
      </c>
      <c r="J8" s="9"/>
      <c r="K8" s="9"/>
    </row>
    <row r="9" spans="1:11" ht="12.75">
      <c r="A9" s="10"/>
      <c r="B9" s="22" t="s">
        <v>17</v>
      </c>
      <c r="C9" s="10" t="s">
        <v>18</v>
      </c>
      <c r="D9" s="10"/>
      <c r="E9" s="10"/>
      <c r="F9" s="10"/>
      <c r="G9" s="10"/>
      <c r="H9" s="21">
        <v>19800</v>
      </c>
      <c r="I9" s="21"/>
      <c r="J9" s="10"/>
      <c r="K9" s="10"/>
    </row>
    <row r="10" spans="1:11" ht="12.75">
      <c r="A10" s="7"/>
      <c r="B10" s="7"/>
      <c r="C10" s="7" t="s">
        <v>19</v>
      </c>
      <c r="D10" s="7"/>
      <c r="E10" s="7"/>
      <c r="F10" s="7"/>
      <c r="G10" s="7"/>
      <c r="H10" s="19">
        <v>1657.92</v>
      </c>
      <c r="I10" s="19"/>
      <c r="J10" s="7"/>
      <c r="K10" s="7"/>
    </row>
    <row r="11" spans="1:11" ht="25.5">
      <c r="A11" s="7"/>
      <c r="B11" s="38" t="s">
        <v>140</v>
      </c>
      <c r="C11" s="7" t="s">
        <v>20</v>
      </c>
      <c r="D11" s="7"/>
      <c r="E11" s="7"/>
      <c r="F11" s="7"/>
      <c r="G11" s="7"/>
      <c r="H11" s="19">
        <v>4898.4</v>
      </c>
      <c r="I11" s="19"/>
      <c r="J11" s="7"/>
      <c r="K11" s="7"/>
    </row>
    <row r="12" spans="1:11" ht="12.75">
      <c r="A12" s="7"/>
      <c r="B12" s="7"/>
      <c r="C12" s="36" t="s">
        <v>141</v>
      </c>
      <c r="D12" s="36"/>
      <c r="E12" s="36"/>
      <c r="F12" s="36"/>
      <c r="G12" s="36"/>
      <c r="H12" s="37">
        <v>3490.08</v>
      </c>
      <c r="I12" s="19"/>
      <c r="J12" s="7"/>
      <c r="K12" s="7"/>
    </row>
    <row r="13" spans="1:11" ht="12.75">
      <c r="A13" s="7"/>
      <c r="B13" s="11" t="s">
        <v>21</v>
      </c>
      <c r="C13" s="7" t="s">
        <v>22</v>
      </c>
      <c r="D13" s="7"/>
      <c r="E13" s="7"/>
      <c r="F13" s="7"/>
      <c r="G13" s="7"/>
      <c r="H13" s="19">
        <v>300</v>
      </c>
      <c r="I13" s="19"/>
      <c r="J13" s="7"/>
      <c r="K13" s="7"/>
    </row>
    <row r="14" spans="1:11" ht="12.75">
      <c r="A14" s="7"/>
      <c r="B14" s="7"/>
      <c r="C14" s="7" t="s">
        <v>23</v>
      </c>
      <c r="D14" s="7"/>
      <c r="E14" s="7"/>
      <c r="F14" s="7"/>
      <c r="G14" s="7"/>
      <c r="H14" s="19">
        <v>330</v>
      </c>
      <c r="I14" s="19"/>
      <c r="J14" s="7"/>
      <c r="K14" s="7"/>
    </row>
    <row r="15" spans="1:11" ht="12.75">
      <c r="A15" s="7"/>
      <c r="B15" s="7"/>
      <c r="C15" s="7" t="s">
        <v>24</v>
      </c>
      <c r="D15" s="7"/>
      <c r="E15" s="7"/>
      <c r="F15" s="7"/>
      <c r="G15" s="7"/>
      <c r="H15" s="19">
        <v>60640.65</v>
      </c>
      <c r="I15" s="19"/>
      <c r="J15" s="7"/>
      <c r="K15" s="7"/>
    </row>
    <row r="16" spans="1:11" ht="12.75">
      <c r="A16" s="7"/>
      <c r="B16" s="7"/>
      <c r="C16" s="7" t="s">
        <v>25</v>
      </c>
      <c r="D16" s="7"/>
      <c r="E16" s="7"/>
      <c r="F16" s="7"/>
      <c r="G16" s="7"/>
      <c r="H16" s="19">
        <v>55664</v>
      </c>
      <c r="I16" s="19"/>
      <c r="J16" s="7"/>
      <c r="K16" s="7"/>
    </row>
    <row r="17" spans="1:11" ht="38.25">
      <c r="A17" s="7"/>
      <c r="B17" s="7"/>
      <c r="C17" s="14" t="s">
        <v>142</v>
      </c>
      <c r="D17" s="7"/>
      <c r="E17" s="7"/>
      <c r="F17" s="7"/>
      <c r="G17" s="7"/>
      <c r="H17" s="23">
        <v>7031.29</v>
      </c>
      <c r="I17" s="19"/>
      <c r="J17" s="7"/>
      <c r="K17" s="7"/>
    </row>
    <row r="18" spans="1:11" ht="25.5">
      <c r="A18" s="7"/>
      <c r="B18" s="7"/>
      <c r="C18" s="14" t="s">
        <v>143</v>
      </c>
      <c r="D18" s="7"/>
      <c r="E18" s="7"/>
      <c r="F18" s="7"/>
      <c r="G18" s="7"/>
      <c r="H18" s="23">
        <v>53705</v>
      </c>
      <c r="I18" s="19"/>
      <c r="J18" s="7"/>
      <c r="K18" s="7"/>
    </row>
    <row r="19" spans="1:11" ht="25.5">
      <c r="A19" s="7"/>
      <c r="B19" s="7" t="s">
        <v>26</v>
      </c>
      <c r="C19" s="14" t="s">
        <v>27</v>
      </c>
      <c r="D19" s="7"/>
      <c r="E19" s="7"/>
      <c r="F19" s="7"/>
      <c r="G19" s="7"/>
      <c r="H19" s="19"/>
      <c r="I19" s="19">
        <v>389.3</v>
      </c>
      <c r="J19" s="7"/>
      <c r="K19" s="7"/>
    </row>
    <row r="20" spans="1:11" ht="12.75" customHeight="1">
      <c r="A20" s="7"/>
      <c r="B20" s="7" t="s">
        <v>26</v>
      </c>
      <c r="C20" s="14" t="s">
        <v>28</v>
      </c>
      <c r="D20" s="7"/>
      <c r="E20" s="7"/>
      <c r="F20" s="7"/>
      <c r="G20" s="7"/>
      <c r="H20" s="19"/>
      <c r="I20" s="19">
        <v>1167.89</v>
      </c>
      <c r="J20" s="7"/>
      <c r="K20" s="7"/>
    </row>
    <row r="21" spans="1:11" ht="38.25">
      <c r="A21" s="7"/>
      <c r="B21" s="7" t="s">
        <v>29</v>
      </c>
      <c r="C21" s="14" t="s">
        <v>30</v>
      </c>
      <c r="D21" s="7"/>
      <c r="E21" s="7"/>
      <c r="F21" s="7"/>
      <c r="G21" s="7"/>
      <c r="H21" s="19">
        <v>1624.92</v>
      </c>
      <c r="I21" s="19"/>
      <c r="J21" s="7"/>
      <c r="K21" s="7"/>
    </row>
    <row r="22" spans="1:11" ht="25.5">
      <c r="A22" s="7"/>
      <c r="B22" s="7" t="s">
        <v>31</v>
      </c>
      <c r="C22" s="14" t="s">
        <v>32</v>
      </c>
      <c r="D22" s="7"/>
      <c r="E22" s="7"/>
      <c r="F22" s="7"/>
      <c r="G22" s="7"/>
      <c r="H22" s="19"/>
      <c r="I22" s="24">
        <v>26413.72</v>
      </c>
      <c r="J22" s="7"/>
      <c r="K22" s="7"/>
    </row>
    <row r="23" spans="1:11" ht="25.5">
      <c r="A23" s="7"/>
      <c r="B23" s="25" t="s">
        <v>13</v>
      </c>
      <c r="C23" s="14" t="s">
        <v>33</v>
      </c>
      <c r="D23" s="7"/>
      <c r="E23" s="7"/>
      <c r="F23" s="7"/>
      <c r="G23" s="7"/>
      <c r="H23" s="19"/>
      <c r="I23" s="19">
        <v>194.65</v>
      </c>
      <c r="J23" s="7"/>
      <c r="K23" s="7"/>
    </row>
    <row r="24" spans="1:11" ht="25.5">
      <c r="A24" s="7"/>
      <c r="B24" s="25" t="s">
        <v>13</v>
      </c>
      <c r="C24" s="14" t="s">
        <v>34</v>
      </c>
      <c r="D24" s="7"/>
      <c r="E24" s="7"/>
      <c r="F24" s="7"/>
      <c r="G24" s="7"/>
      <c r="H24" s="19"/>
      <c r="I24" s="19">
        <v>389.3</v>
      </c>
      <c r="J24" s="7"/>
      <c r="K24" s="7"/>
    </row>
    <row r="25" spans="1:11" ht="25.5">
      <c r="A25" s="7"/>
      <c r="B25" s="25" t="s">
        <v>13</v>
      </c>
      <c r="C25" s="14" t="s">
        <v>35</v>
      </c>
      <c r="D25" s="7"/>
      <c r="E25" s="7"/>
      <c r="F25" s="7"/>
      <c r="G25" s="7"/>
      <c r="H25" s="19"/>
      <c r="I25" s="19">
        <v>778.6</v>
      </c>
      <c r="J25" s="7"/>
      <c r="K25" s="7"/>
    </row>
    <row r="26" spans="1:11" ht="12.75">
      <c r="A26" s="7"/>
      <c r="B26" s="26" t="s">
        <v>36</v>
      </c>
      <c r="C26" s="14" t="s">
        <v>37</v>
      </c>
      <c r="D26" s="7"/>
      <c r="E26" s="7"/>
      <c r="F26" s="7"/>
      <c r="G26" s="7"/>
      <c r="H26" s="19"/>
      <c r="I26" s="19">
        <v>4000</v>
      </c>
      <c r="J26" s="7"/>
      <c r="K26" s="7"/>
    </row>
    <row r="27" spans="1:11" ht="12.75">
      <c r="A27" s="7"/>
      <c r="B27" s="26" t="s">
        <v>38</v>
      </c>
      <c r="C27" s="14" t="s">
        <v>39</v>
      </c>
      <c r="D27" s="7"/>
      <c r="E27" s="7"/>
      <c r="F27" s="7"/>
      <c r="G27" s="7"/>
      <c r="H27" s="27"/>
      <c r="I27" s="19">
        <v>194.65</v>
      </c>
      <c r="J27" s="7"/>
      <c r="K27" s="7"/>
    </row>
    <row r="28" spans="1:11" ht="25.5">
      <c r="A28" s="7"/>
      <c r="B28" s="26" t="s">
        <v>38</v>
      </c>
      <c r="C28" s="14" t="s">
        <v>40</v>
      </c>
      <c r="D28" s="7"/>
      <c r="E28" s="7"/>
      <c r="F28" s="7"/>
      <c r="G28" s="7"/>
      <c r="H28" s="27"/>
      <c r="I28" s="19">
        <v>389.3</v>
      </c>
      <c r="J28" s="7"/>
      <c r="K28" s="7"/>
    </row>
    <row r="29" spans="1:11" ht="12.75">
      <c r="A29" s="7"/>
      <c r="B29" s="26" t="s">
        <v>38</v>
      </c>
      <c r="C29" s="14" t="s">
        <v>41</v>
      </c>
      <c r="D29" s="7"/>
      <c r="E29" s="7"/>
      <c r="F29" s="7"/>
      <c r="G29" s="7"/>
      <c r="H29" s="27"/>
      <c r="I29" s="28">
        <v>50796.35</v>
      </c>
      <c r="J29" s="7"/>
      <c r="K29" s="7"/>
    </row>
    <row r="30" spans="1:11" ht="12.75">
      <c r="A30" s="7"/>
      <c r="B30" s="26" t="s">
        <v>38</v>
      </c>
      <c r="C30" s="14" t="s">
        <v>144</v>
      </c>
      <c r="D30" s="7"/>
      <c r="E30" s="7"/>
      <c r="F30" s="7"/>
      <c r="G30" s="7"/>
      <c r="H30" s="27"/>
      <c r="I30" s="19">
        <v>72.25</v>
      </c>
      <c r="J30" s="7"/>
      <c r="K30" s="7"/>
    </row>
    <row r="31" spans="1:11" ht="12.75">
      <c r="A31" s="7"/>
      <c r="B31" s="26" t="s">
        <v>42</v>
      </c>
      <c r="C31" s="14" t="s">
        <v>43</v>
      </c>
      <c r="D31" s="7"/>
      <c r="E31" s="7"/>
      <c r="F31" s="7"/>
      <c r="G31" s="7"/>
      <c r="H31" s="27">
        <v>202.4</v>
      </c>
      <c r="I31" s="19"/>
      <c r="J31" s="7"/>
      <c r="K31" s="7"/>
    </row>
    <row r="32" spans="1:11" ht="12.75">
      <c r="A32" s="7"/>
      <c r="B32" s="26" t="s">
        <v>44</v>
      </c>
      <c r="C32" s="14" t="s">
        <v>45</v>
      </c>
      <c r="D32" s="7"/>
      <c r="E32" s="7"/>
      <c r="F32" s="7"/>
      <c r="G32" s="7"/>
      <c r="H32" s="27"/>
      <c r="I32" s="19">
        <v>131</v>
      </c>
      <c r="J32" s="7"/>
      <c r="K32" s="7"/>
    </row>
    <row r="33" spans="1:11" ht="25.5">
      <c r="A33" s="7"/>
      <c r="B33" s="26" t="s">
        <v>46</v>
      </c>
      <c r="C33" s="14" t="s">
        <v>47</v>
      </c>
      <c r="D33" s="7"/>
      <c r="E33" s="7"/>
      <c r="F33" s="7"/>
      <c r="G33" s="7"/>
      <c r="H33" s="27"/>
      <c r="I33" s="19">
        <v>1248.44</v>
      </c>
      <c r="J33" s="7"/>
      <c r="K33" s="7"/>
    </row>
    <row r="34" spans="1:11" ht="25.5">
      <c r="A34" s="7"/>
      <c r="B34" s="26" t="s">
        <v>46</v>
      </c>
      <c r="C34" s="14" t="s">
        <v>48</v>
      </c>
      <c r="D34" s="7"/>
      <c r="E34" s="7"/>
      <c r="F34" s="7"/>
      <c r="G34" s="7"/>
      <c r="H34" s="27"/>
      <c r="I34" s="19">
        <v>389.3</v>
      </c>
      <c r="J34" s="7"/>
      <c r="K34" s="7"/>
    </row>
    <row r="35" spans="1:11" ht="12.75">
      <c r="A35" s="7"/>
      <c r="B35" s="26" t="s">
        <v>49</v>
      </c>
      <c r="C35" s="14" t="s">
        <v>50</v>
      </c>
      <c r="D35" s="7"/>
      <c r="E35" s="7"/>
      <c r="F35" s="7"/>
      <c r="G35" s="7"/>
      <c r="H35" s="27"/>
      <c r="I35" s="19">
        <v>778.6</v>
      </c>
      <c r="J35" s="7"/>
      <c r="K35" s="7"/>
    </row>
    <row r="36" spans="1:11" ht="25.5">
      <c r="A36" s="7"/>
      <c r="B36" s="26" t="s">
        <v>51</v>
      </c>
      <c r="C36" s="14" t="s">
        <v>52</v>
      </c>
      <c r="D36" s="7"/>
      <c r="E36" s="7"/>
      <c r="F36" s="7"/>
      <c r="G36" s="7"/>
      <c r="H36" s="27">
        <v>389.3</v>
      </c>
      <c r="I36" s="19"/>
      <c r="J36" s="7"/>
      <c r="K36" s="7"/>
    </row>
    <row r="37" spans="1:11" ht="25.5">
      <c r="A37" s="7"/>
      <c r="B37" s="26" t="s">
        <v>51</v>
      </c>
      <c r="C37" s="14" t="s">
        <v>53</v>
      </c>
      <c r="D37" s="7"/>
      <c r="E37" s="7"/>
      <c r="F37" s="7"/>
      <c r="G37" s="7"/>
      <c r="H37" s="27">
        <v>729.5</v>
      </c>
      <c r="I37" s="19"/>
      <c r="J37" s="7"/>
      <c r="K37" s="7"/>
    </row>
    <row r="38" spans="1:11" ht="12.75">
      <c r="A38" s="7"/>
      <c r="B38" s="26" t="s">
        <v>54</v>
      </c>
      <c r="C38" s="14" t="s">
        <v>55</v>
      </c>
      <c r="D38" s="7"/>
      <c r="E38" s="7"/>
      <c r="F38" s="7"/>
      <c r="G38" s="7"/>
      <c r="H38" s="27"/>
      <c r="I38" s="19">
        <v>583.95</v>
      </c>
      <c r="J38" s="7"/>
      <c r="K38" s="7"/>
    </row>
    <row r="39" spans="1:11" ht="12.75">
      <c r="A39" s="7"/>
      <c r="B39" s="26" t="s">
        <v>56</v>
      </c>
      <c r="C39" s="14" t="s">
        <v>57</v>
      </c>
      <c r="D39" s="7"/>
      <c r="E39" s="7"/>
      <c r="F39" s="7"/>
      <c r="G39" s="7"/>
      <c r="H39" s="27"/>
      <c r="I39" s="19">
        <v>175</v>
      </c>
      <c r="J39" s="7"/>
      <c r="K39" s="7"/>
    </row>
    <row r="40" spans="1:11" ht="12.75">
      <c r="A40" s="7"/>
      <c r="B40" s="26" t="s">
        <v>58</v>
      </c>
      <c r="C40" s="14" t="s">
        <v>59</v>
      </c>
      <c r="D40" s="7"/>
      <c r="E40" s="7"/>
      <c r="F40" s="7"/>
      <c r="G40" s="7"/>
      <c r="H40" s="27">
        <v>35</v>
      </c>
      <c r="I40" s="19"/>
      <c r="J40" s="7"/>
      <c r="K40" s="7"/>
    </row>
    <row r="41" spans="1:11" ht="12.75">
      <c r="A41" s="7"/>
      <c r="B41" s="26" t="s">
        <v>60</v>
      </c>
      <c r="C41" s="14" t="s">
        <v>61</v>
      </c>
      <c r="D41" s="7"/>
      <c r="E41" s="7"/>
      <c r="F41" s="7"/>
      <c r="G41" s="7"/>
      <c r="H41" s="27"/>
      <c r="I41" s="19">
        <v>500</v>
      </c>
      <c r="J41" s="7"/>
      <c r="K41" s="7"/>
    </row>
    <row r="42" spans="1:11" ht="12.75">
      <c r="A42" s="7"/>
      <c r="B42" s="26" t="s">
        <v>62</v>
      </c>
      <c r="C42" s="14" t="s">
        <v>63</v>
      </c>
      <c r="D42" s="7"/>
      <c r="E42" s="7"/>
      <c r="F42" s="7"/>
      <c r="G42" s="7"/>
      <c r="H42" s="27"/>
      <c r="I42" s="19">
        <v>205</v>
      </c>
      <c r="J42" s="7"/>
      <c r="K42" s="7"/>
    </row>
    <row r="43" spans="1:11" ht="12.75">
      <c r="A43" s="7"/>
      <c r="B43" s="26" t="s">
        <v>64</v>
      </c>
      <c r="C43" s="14" t="s">
        <v>65</v>
      </c>
      <c r="D43" s="7"/>
      <c r="E43" s="7"/>
      <c r="F43" s="7"/>
      <c r="G43" s="7"/>
      <c r="H43" s="27"/>
      <c r="I43" s="19">
        <v>389.3</v>
      </c>
      <c r="J43" s="7"/>
      <c r="K43" s="7"/>
    </row>
    <row r="44" spans="1:11" ht="25.5">
      <c r="A44" s="7"/>
      <c r="B44" s="26" t="s">
        <v>66</v>
      </c>
      <c r="C44" s="14" t="s">
        <v>67</v>
      </c>
      <c r="D44" s="7"/>
      <c r="E44" s="7"/>
      <c r="F44" s="7"/>
      <c r="G44" s="7"/>
      <c r="H44" s="27"/>
      <c r="I44" s="19">
        <v>920</v>
      </c>
      <c r="J44" s="7"/>
      <c r="K44" s="7"/>
    </row>
    <row r="45" spans="1:11" ht="12.75">
      <c r="A45" s="7"/>
      <c r="B45" s="26" t="s">
        <v>68</v>
      </c>
      <c r="C45" s="14" t="s">
        <v>57</v>
      </c>
      <c r="D45" s="7"/>
      <c r="E45" s="7"/>
      <c r="F45" s="7"/>
      <c r="G45" s="7"/>
      <c r="H45" s="27"/>
      <c r="I45" s="19">
        <v>85</v>
      </c>
      <c r="J45" s="7"/>
      <c r="K45" s="7"/>
    </row>
    <row r="46" spans="1:11" ht="12.75">
      <c r="A46" s="7"/>
      <c r="B46" s="26" t="s">
        <v>68</v>
      </c>
      <c r="C46" s="14" t="s">
        <v>69</v>
      </c>
      <c r="D46" s="7"/>
      <c r="E46" s="7"/>
      <c r="F46" s="7"/>
      <c r="G46" s="7"/>
      <c r="H46" s="27">
        <v>220</v>
      </c>
      <c r="I46" s="19"/>
      <c r="J46" s="7"/>
      <c r="K46" s="7"/>
    </row>
    <row r="47" spans="1:11" ht="12.75">
      <c r="A47" s="7"/>
      <c r="B47" s="26" t="s">
        <v>68</v>
      </c>
      <c r="C47" s="14" t="s">
        <v>70</v>
      </c>
      <c r="D47" s="7"/>
      <c r="E47" s="7"/>
      <c r="F47" s="7"/>
      <c r="G47" s="7"/>
      <c r="H47" s="27"/>
      <c r="I47" s="19">
        <v>400</v>
      </c>
      <c r="J47" s="7"/>
      <c r="K47" s="7"/>
    </row>
    <row r="48" spans="1:11" ht="25.5">
      <c r="A48" s="7"/>
      <c r="B48" s="26" t="s">
        <v>68</v>
      </c>
      <c r="C48" s="14" t="s">
        <v>71</v>
      </c>
      <c r="D48" s="7"/>
      <c r="E48" s="7"/>
      <c r="F48" s="7"/>
      <c r="G48" s="7"/>
      <c r="H48" s="27"/>
      <c r="I48" s="19">
        <v>37595.65</v>
      </c>
      <c r="J48" s="7"/>
      <c r="K48" s="7"/>
    </row>
    <row r="49" spans="1:11" ht="12.75">
      <c r="A49" s="7"/>
      <c r="B49" s="26" t="s">
        <v>72</v>
      </c>
      <c r="C49" s="14" t="s">
        <v>57</v>
      </c>
      <c r="D49" s="7"/>
      <c r="E49" s="7"/>
      <c r="F49" s="7"/>
      <c r="G49" s="7"/>
      <c r="H49" s="27"/>
      <c r="I49" s="19">
        <v>210</v>
      </c>
      <c r="J49" s="7"/>
      <c r="K49" s="7"/>
    </row>
    <row r="50" spans="1:11" ht="12.75">
      <c r="A50" s="7"/>
      <c r="B50" s="26" t="s">
        <v>73</v>
      </c>
      <c r="C50" s="14" t="s">
        <v>74</v>
      </c>
      <c r="D50" s="7"/>
      <c r="E50" s="7"/>
      <c r="F50" s="7"/>
      <c r="G50" s="7"/>
      <c r="H50" s="27"/>
      <c r="I50" s="19">
        <v>460</v>
      </c>
      <c r="J50" s="7"/>
      <c r="K50" s="7"/>
    </row>
    <row r="51" spans="1:11" ht="12.75">
      <c r="A51" s="7"/>
      <c r="B51" s="26" t="s">
        <v>75</v>
      </c>
      <c r="C51" s="14" t="s">
        <v>76</v>
      </c>
      <c r="D51" s="7"/>
      <c r="E51" s="7"/>
      <c r="F51" s="7"/>
      <c r="G51" s="7"/>
      <c r="H51" s="27"/>
      <c r="I51" s="19">
        <v>389.3</v>
      </c>
      <c r="J51" s="7"/>
      <c r="K51" s="7"/>
    </row>
    <row r="52" spans="1:11" ht="12.75">
      <c r="A52" s="7"/>
      <c r="B52" s="26" t="s">
        <v>75</v>
      </c>
      <c r="C52" s="14" t="s">
        <v>145</v>
      </c>
      <c r="D52" s="7"/>
      <c r="E52" s="7"/>
      <c r="F52" s="7"/>
      <c r="G52" s="7"/>
      <c r="H52" s="27"/>
      <c r="I52" s="19">
        <v>194.65</v>
      </c>
      <c r="J52" s="7"/>
      <c r="K52" s="7"/>
    </row>
    <row r="53" spans="1:11" ht="12.75">
      <c r="A53" s="7"/>
      <c r="B53" s="26" t="s">
        <v>75</v>
      </c>
      <c r="C53" s="14" t="s">
        <v>77</v>
      </c>
      <c r="D53" s="7"/>
      <c r="E53" s="7"/>
      <c r="F53" s="7"/>
      <c r="G53" s="7"/>
      <c r="H53" s="27"/>
      <c r="I53" s="19">
        <v>778.6</v>
      </c>
      <c r="J53" s="7"/>
      <c r="K53" s="7"/>
    </row>
    <row r="54" spans="1:11" ht="12.75">
      <c r="A54" s="7"/>
      <c r="B54" s="26" t="s">
        <v>78</v>
      </c>
      <c r="C54" s="29" t="s">
        <v>79</v>
      </c>
      <c r="D54" s="7"/>
      <c r="E54" s="7"/>
      <c r="F54" s="7"/>
      <c r="G54" s="7"/>
      <c r="H54" s="27"/>
      <c r="I54" s="19">
        <v>2568</v>
      </c>
      <c r="J54" s="7"/>
      <c r="K54" s="7"/>
    </row>
    <row r="55" spans="1:11" ht="12.75">
      <c r="A55" s="7"/>
      <c r="B55" s="26"/>
      <c r="C55" s="14" t="s">
        <v>80</v>
      </c>
      <c r="D55" s="7"/>
      <c r="E55" s="7"/>
      <c r="F55" s="7"/>
      <c r="G55" s="7"/>
      <c r="H55" s="27"/>
      <c r="I55" s="19">
        <v>700</v>
      </c>
      <c r="J55" s="7"/>
      <c r="K55" s="7"/>
    </row>
    <row r="56" spans="1:11" ht="12.75">
      <c r="A56" s="7"/>
      <c r="B56" s="26" t="s">
        <v>81</v>
      </c>
      <c r="C56" s="14" t="s">
        <v>82</v>
      </c>
      <c r="D56" s="7"/>
      <c r="E56" s="7"/>
      <c r="F56" s="7"/>
      <c r="G56" s="7"/>
      <c r="H56" s="27"/>
      <c r="I56" s="19">
        <v>40</v>
      </c>
      <c r="J56" s="7"/>
      <c r="K56" s="7"/>
    </row>
    <row r="57" spans="1:11" ht="89.25">
      <c r="A57" s="7"/>
      <c r="B57" s="26" t="s">
        <v>83</v>
      </c>
      <c r="C57" s="14" t="s">
        <v>84</v>
      </c>
      <c r="D57" s="7"/>
      <c r="E57" s="7"/>
      <c r="F57" s="7"/>
      <c r="G57" s="7"/>
      <c r="H57" s="27"/>
      <c r="I57" s="19">
        <v>18723.69</v>
      </c>
      <c r="J57" s="7"/>
      <c r="K57" s="7"/>
    </row>
    <row r="58" spans="1:11" ht="25.5">
      <c r="A58" s="7"/>
      <c r="B58" s="26"/>
      <c r="C58" s="14" t="s">
        <v>85</v>
      </c>
      <c r="D58" s="7"/>
      <c r="E58" s="7"/>
      <c r="F58" s="7"/>
      <c r="G58" s="7"/>
      <c r="H58" s="27"/>
      <c r="I58" s="24">
        <v>8371.75</v>
      </c>
      <c r="J58" s="7"/>
      <c r="K58" s="7"/>
    </row>
    <row r="59" spans="1:11" ht="25.5">
      <c r="A59" s="7"/>
      <c r="B59" s="26" t="s">
        <v>86</v>
      </c>
      <c r="C59" s="14" t="s">
        <v>87</v>
      </c>
      <c r="D59" s="7"/>
      <c r="E59" s="7"/>
      <c r="F59" s="7"/>
      <c r="G59" s="7"/>
      <c r="H59" s="27"/>
      <c r="I59" s="19">
        <v>1040</v>
      </c>
      <c r="J59" s="7"/>
      <c r="K59" s="7"/>
    </row>
    <row r="60" spans="1:11" ht="12.75">
      <c r="A60" s="7"/>
      <c r="B60" s="26" t="s">
        <v>88</v>
      </c>
      <c r="C60" s="14" t="s">
        <v>89</v>
      </c>
      <c r="D60" s="7"/>
      <c r="E60" s="7"/>
      <c r="F60" s="7"/>
      <c r="G60" s="7"/>
      <c r="H60" s="27"/>
      <c r="I60" s="19">
        <v>8.4</v>
      </c>
      <c r="J60" s="7"/>
      <c r="K60" s="7"/>
    </row>
    <row r="61" spans="1:11" ht="25.5">
      <c r="A61" s="7"/>
      <c r="B61" s="26" t="s">
        <v>90</v>
      </c>
      <c r="C61" s="14" t="s">
        <v>91</v>
      </c>
      <c r="D61" s="7"/>
      <c r="E61" s="7"/>
      <c r="F61" s="7"/>
      <c r="G61" s="7"/>
      <c r="H61" s="27"/>
      <c r="I61" s="19">
        <v>17664.68</v>
      </c>
      <c r="J61" s="7"/>
      <c r="K61" s="7"/>
    </row>
    <row r="62" spans="1:11" ht="12.75">
      <c r="A62" s="7"/>
      <c r="B62" s="26" t="s">
        <v>92</v>
      </c>
      <c r="C62" s="14" t="s">
        <v>93</v>
      </c>
      <c r="D62" s="7"/>
      <c r="E62" s="7"/>
      <c r="F62" s="7"/>
      <c r="G62" s="7"/>
      <c r="H62" s="27"/>
      <c r="I62" s="19">
        <v>2555</v>
      </c>
      <c r="J62" s="7"/>
      <c r="K62" s="7"/>
    </row>
    <row r="63" spans="1:11" ht="12.75">
      <c r="A63" s="7"/>
      <c r="B63" s="26" t="s">
        <v>14</v>
      </c>
      <c r="C63" s="14" t="s">
        <v>94</v>
      </c>
      <c r="D63" s="7"/>
      <c r="E63" s="7"/>
      <c r="F63" s="7"/>
      <c r="G63" s="7"/>
      <c r="H63" s="27"/>
      <c r="I63" s="19">
        <v>830</v>
      </c>
      <c r="J63" s="7"/>
      <c r="K63" s="7"/>
    </row>
    <row r="64" spans="1:11" ht="12.75">
      <c r="A64" s="7"/>
      <c r="B64" s="26" t="s">
        <v>95</v>
      </c>
      <c r="C64" s="14" t="s">
        <v>96</v>
      </c>
      <c r="D64" s="7"/>
      <c r="E64" s="7"/>
      <c r="F64" s="7"/>
      <c r="G64" s="7"/>
      <c r="H64" s="27"/>
      <c r="I64" s="19">
        <v>230</v>
      </c>
      <c r="J64" s="7"/>
      <c r="K64" s="7"/>
    </row>
    <row r="65" spans="1:11" ht="25.5">
      <c r="A65" s="7"/>
      <c r="B65" s="26" t="s">
        <v>97</v>
      </c>
      <c r="C65" s="14" t="s">
        <v>98</v>
      </c>
      <c r="D65" s="7"/>
      <c r="E65" s="7"/>
      <c r="F65" s="7"/>
      <c r="G65" s="7"/>
      <c r="H65" s="27"/>
      <c r="I65" s="19">
        <v>389.3</v>
      </c>
      <c r="J65" s="7"/>
      <c r="K65" s="7"/>
    </row>
    <row r="66" spans="1:11" ht="12.75">
      <c r="A66" s="7"/>
      <c r="B66" s="26" t="s">
        <v>97</v>
      </c>
      <c r="C66" s="14" t="s">
        <v>99</v>
      </c>
      <c r="D66" s="7"/>
      <c r="E66" s="7"/>
      <c r="F66" s="7"/>
      <c r="G66" s="7"/>
      <c r="H66" s="27"/>
      <c r="I66" s="19">
        <v>1167.89</v>
      </c>
      <c r="J66" s="7"/>
      <c r="K66" s="7"/>
    </row>
    <row r="67" spans="1:11" ht="25.5">
      <c r="A67" s="7"/>
      <c r="B67" s="26" t="s">
        <v>100</v>
      </c>
      <c r="C67" s="14" t="s">
        <v>146</v>
      </c>
      <c r="D67" s="7"/>
      <c r="E67" s="7"/>
      <c r="F67" s="7"/>
      <c r="G67" s="7"/>
      <c r="H67" s="27">
        <v>3114.38</v>
      </c>
      <c r="I67" s="19"/>
      <c r="J67" s="7"/>
      <c r="K67" s="7"/>
    </row>
    <row r="68" spans="1:11" ht="25.5">
      <c r="A68" s="7"/>
      <c r="B68" s="26" t="s">
        <v>101</v>
      </c>
      <c r="C68" s="14" t="s">
        <v>102</v>
      </c>
      <c r="D68" s="7"/>
      <c r="E68" s="7"/>
      <c r="F68" s="7"/>
      <c r="G68" s="7"/>
      <c r="H68" s="27">
        <v>3640</v>
      </c>
      <c r="I68" s="19"/>
      <c r="J68" s="7"/>
      <c r="K68" s="7"/>
    </row>
    <row r="69" spans="1:11" ht="12.75">
      <c r="A69" s="7"/>
      <c r="B69" s="26" t="s">
        <v>101</v>
      </c>
      <c r="C69" s="14" t="s">
        <v>103</v>
      </c>
      <c r="D69" s="7"/>
      <c r="E69" s="7"/>
      <c r="F69" s="7"/>
      <c r="G69" s="7"/>
      <c r="H69" s="27"/>
      <c r="I69" s="19">
        <v>400</v>
      </c>
      <c r="J69" s="7"/>
      <c r="K69" s="7"/>
    </row>
    <row r="70" spans="1:11" ht="12.75">
      <c r="A70" s="7"/>
      <c r="B70" s="26" t="s">
        <v>104</v>
      </c>
      <c r="C70" s="14" t="s">
        <v>105</v>
      </c>
      <c r="D70" s="7"/>
      <c r="E70" s="7"/>
      <c r="F70" s="7"/>
      <c r="G70" s="7"/>
      <c r="H70" s="27"/>
      <c r="I70" s="19">
        <v>550</v>
      </c>
      <c r="J70" s="7"/>
      <c r="K70" s="7"/>
    </row>
    <row r="71" spans="1:11" ht="12.75">
      <c r="A71" s="7"/>
      <c r="B71" s="26" t="s">
        <v>106</v>
      </c>
      <c r="C71" s="14" t="s">
        <v>107</v>
      </c>
      <c r="D71" s="7"/>
      <c r="E71" s="7"/>
      <c r="F71" s="7"/>
      <c r="G71" s="7"/>
      <c r="H71" s="27"/>
      <c r="I71" s="19">
        <v>276</v>
      </c>
      <c r="J71" s="7"/>
      <c r="K71" s="7"/>
    </row>
    <row r="72" spans="1:11" ht="12.75">
      <c r="A72" s="7"/>
      <c r="B72" s="26" t="s">
        <v>108</v>
      </c>
      <c r="C72" s="14" t="s">
        <v>109</v>
      </c>
      <c r="D72" s="7"/>
      <c r="E72" s="7"/>
      <c r="F72" s="7"/>
      <c r="G72" s="7"/>
      <c r="H72" s="27"/>
      <c r="I72" s="19">
        <v>1167.89</v>
      </c>
      <c r="J72" s="7"/>
      <c r="K72" s="7"/>
    </row>
    <row r="73" spans="1:11" ht="25.5">
      <c r="A73" s="7"/>
      <c r="B73" s="26" t="s">
        <v>110</v>
      </c>
      <c r="C73" s="14" t="s">
        <v>111</v>
      </c>
      <c r="D73" s="7"/>
      <c r="E73" s="7"/>
      <c r="F73" s="7"/>
      <c r="G73" s="7"/>
      <c r="H73" s="27"/>
      <c r="I73" s="19">
        <v>583.95</v>
      </c>
      <c r="J73" s="7"/>
      <c r="K73" s="7"/>
    </row>
    <row r="74" spans="1:11" ht="12.75">
      <c r="A74" s="7"/>
      <c r="B74" s="26" t="s">
        <v>112</v>
      </c>
      <c r="C74" s="14" t="s">
        <v>113</v>
      </c>
      <c r="D74" s="7"/>
      <c r="E74" s="7"/>
      <c r="F74" s="7"/>
      <c r="G74" s="7"/>
      <c r="H74" s="27"/>
      <c r="I74" s="19">
        <v>389.3</v>
      </c>
      <c r="J74" s="7"/>
      <c r="K74" s="7"/>
    </row>
    <row r="75" spans="1:11" ht="12.75">
      <c r="A75" s="7"/>
      <c r="B75" s="26" t="s">
        <v>114</v>
      </c>
      <c r="C75" s="14" t="s">
        <v>115</v>
      </c>
      <c r="D75" s="7"/>
      <c r="E75" s="7"/>
      <c r="F75" s="7"/>
      <c r="G75" s="7"/>
      <c r="H75" s="27"/>
      <c r="I75" s="19">
        <v>389.3</v>
      </c>
      <c r="J75" s="7"/>
      <c r="K75" s="7"/>
    </row>
    <row r="76" spans="1:11" ht="25.5">
      <c r="A76" s="7"/>
      <c r="B76" s="26" t="s">
        <v>116</v>
      </c>
      <c r="C76" s="14" t="s">
        <v>117</v>
      </c>
      <c r="D76" s="7"/>
      <c r="E76" s="7"/>
      <c r="F76" s="7"/>
      <c r="G76" s="7"/>
      <c r="H76" s="27"/>
      <c r="I76" s="19">
        <v>412</v>
      </c>
      <c r="J76" s="7"/>
      <c r="K76" s="7"/>
    </row>
    <row r="77" spans="1:11" ht="25.5">
      <c r="A77" s="7"/>
      <c r="B77" s="26" t="s">
        <v>118</v>
      </c>
      <c r="C77" s="14" t="s">
        <v>119</v>
      </c>
      <c r="D77" s="7"/>
      <c r="E77" s="7"/>
      <c r="F77" s="7"/>
      <c r="G77" s="7"/>
      <c r="H77" s="27">
        <v>315.2</v>
      </c>
      <c r="I77" s="19"/>
      <c r="J77" s="7"/>
      <c r="K77" s="7"/>
    </row>
    <row r="78" spans="1:11" ht="12.75">
      <c r="A78" s="7"/>
      <c r="B78" s="26" t="s">
        <v>118</v>
      </c>
      <c r="C78" s="14" t="s">
        <v>120</v>
      </c>
      <c r="D78" s="7"/>
      <c r="E78" s="7"/>
      <c r="F78" s="7"/>
      <c r="G78" s="7"/>
      <c r="H78" s="27">
        <v>276</v>
      </c>
      <c r="I78" s="19"/>
      <c r="J78" s="7"/>
      <c r="K78" s="7"/>
    </row>
    <row r="79" spans="1:11" ht="12.75">
      <c r="A79" s="7"/>
      <c r="B79" s="26" t="s">
        <v>118</v>
      </c>
      <c r="C79" s="14" t="s">
        <v>121</v>
      </c>
      <c r="D79" s="7"/>
      <c r="E79" s="7"/>
      <c r="F79" s="7"/>
      <c r="G79" s="7"/>
      <c r="H79" s="27">
        <v>50</v>
      </c>
      <c r="I79" s="19"/>
      <c r="J79" s="7"/>
      <c r="K79" s="7"/>
    </row>
    <row r="80" spans="1:11" ht="12.75">
      <c r="A80" s="7"/>
      <c r="B80" s="26" t="s">
        <v>122</v>
      </c>
      <c r="C80" s="14" t="s">
        <v>123</v>
      </c>
      <c r="D80" s="7"/>
      <c r="E80" s="7"/>
      <c r="F80" s="7"/>
      <c r="G80" s="7"/>
      <c r="H80" s="27"/>
      <c r="I80" s="19">
        <v>520</v>
      </c>
      <c r="J80" s="7"/>
      <c r="K80" s="7"/>
    </row>
    <row r="81" spans="1:11" ht="12.75">
      <c r="A81" s="7"/>
      <c r="B81" s="26" t="s">
        <v>122</v>
      </c>
      <c r="C81" s="14" t="s">
        <v>124</v>
      </c>
      <c r="D81" s="7"/>
      <c r="E81" s="7"/>
      <c r="F81" s="7"/>
      <c r="G81" s="7"/>
      <c r="H81" s="27"/>
      <c r="I81" s="19">
        <v>780</v>
      </c>
      <c r="J81" s="7"/>
      <c r="K81" s="7"/>
    </row>
    <row r="82" spans="1:11" ht="12.75">
      <c r="A82" s="7"/>
      <c r="B82" s="26" t="s">
        <v>125</v>
      </c>
      <c r="C82" s="14" t="s">
        <v>126</v>
      </c>
      <c r="D82" s="7"/>
      <c r="E82" s="7"/>
      <c r="F82" s="7"/>
      <c r="G82" s="7"/>
      <c r="H82" s="27">
        <v>1000</v>
      </c>
      <c r="I82" s="19"/>
      <c r="J82" s="7"/>
      <c r="K82" s="7"/>
    </row>
    <row r="83" spans="1:11" ht="12.75">
      <c r="A83" s="7"/>
      <c r="B83" s="26" t="s">
        <v>127</v>
      </c>
      <c r="C83" s="14" t="s">
        <v>128</v>
      </c>
      <c r="D83" s="7"/>
      <c r="E83" s="7"/>
      <c r="F83" s="7"/>
      <c r="G83" s="7"/>
      <c r="H83" s="27">
        <v>1000</v>
      </c>
      <c r="I83" s="19"/>
      <c r="J83" s="7"/>
      <c r="K83" s="7"/>
    </row>
    <row r="84" spans="1:11" ht="25.5">
      <c r="A84" s="7"/>
      <c r="B84" s="26" t="s">
        <v>129</v>
      </c>
      <c r="C84" s="14" t="s">
        <v>130</v>
      </c>
      <c r="D84" s="7"/>
      <c r="E84" s="7"/>
      <c r="F84" s="7"/>
      <c r="G84" s="7"/>
      <c r="H84" s="27">
        <v>1557.19</v>
      </c>
      <c r="I84" s="19"/>
      <c r="J84" s="7"/>
      <c r="K84" s="7"/>
    </row>
    <row r="85" spans="1:11" ht="25.5">
      <c r="A85" s="7"/>
      <c r="B85" s="26" t="s">
        <v>131</v>
      </c>
      <c r="C85" s="14" t="s">
        <v>132</v>
      </c>
      <c r="D85" s="7"/>
      <c r="E85" s="7"/>
      <c r="F85" s="7"/>
      <c r="G85" s="7"/>
      <c r="H85" s="27">
        <v>1858.5</v>
      </c>
      <c r="I85" s="19"/>
      <c r="J85" s="7"/>
      <c r="K85" s="7"/>
    </row>
    <row r="86" spans="1:11" ht="12.75">
      <c r="A86" s="7"/>
      <c r="B86" s="26" t="s">
        <v>133</v>
      </c>
      <c r="C86" s="14" t="s">
        <v>134</v>
      </c>
      <c r="D86" s="7"/>
      <c r="E86" s="7"/>
      <c r="F86" s="7"/>
      <c r="G86" s="7"/>
      <c r="H86" s="27">
        <v>80</v>
      </c>
      <c r="I86" s="19"/>
      <c r="J86" s="7"/>
      <c r="K86" s="7"/>
    </row>
    <row r="87" spans="1:11" ht="12.75">
      <c r="A87" s="7"/>
      <c r="B87" s="26" t="s">
        <v>135</v>
      </c>
      <c r="C87" s="14" t="s">
        <v>136</v>
      </c>
      <c r="D87" s="7"/>
      <c r="E87" s="7"/>
      <c r="F87" s="7"/>
      <c r="G87" s="7"/>
      <c r="H87" s="27">
        <v>200</v>
      </c>
      <c r="I87" s="19"/>
      <c r="J87" s="7"/>
      <c r="K87" s="7"/>
    </row>
    <row r="88" spans="1:11" ht="12.75">
      <c r="A88" s="7"/>
      <c r="B88" s="26" t="s">
        <v>137</v>
      </c>
      <c r="C88" s="14" t="s">
        <v>138</v>
      </c>
      <c r="D88" s="7"/>
      <c r="E88" s="7"/>
      <c r="F88" s="7"/>
      <c r="G88" s="7"/>
      <c r="H88" s="27"/>
      <c r="I88" s="19">
        <v>448.5</v>
      </c>
      <c r="J88" s="7"/>
      <c r="K88" s="7"/>
    </row>
    <row r="89" spans="1:11" ht="12.75">
      <c r="A89" s="7"/>
      <c r="B89" s="26" t="s">
        <v>137</v>
      </c>
      <c r="C89" s="14" t="s">
        <v>139</v>
      </c>
      <c r="D89" s="7"/>
      <c r="E89" s="7"/>
      <c r="F89" s="7"/>
      <c r="G89" s="7"/>
      <c r="H89" s="27"/>
      <c r="I89" s="19">
        <v>199.25</v>
      </c>
      <c r="J89" s="7"/>
      <c r="K89" s="7"/>
    </row>
    <row r="90" spans="1:11" ht="12.75">
      <c r="A90" s="7"/>
      <c r="B90" s="26"/>
      <c r="C90" s="14" t="s">
        <v>11</v>
      </c>
      <c r="D90" s="7"/>
      <c r="E90" s="7"/>
      <c r="F90" s="7"/>
      <c r="G90" s="7"/>
      <c r="H90" s="27">
        <v>18371.81</v>
      </c>
      <c r="I90" s="19"/>
      <c r="J90" s="7"/>
      <c r="K90" s="7"/>
    </row>
    <row r="91" spans="1:11" ht="12.75">
      <c r="A91" s="12"/>
      <c r="B91" s="12"/>
      <c r="C91" s="12"/>
      <c r="D91" s="30"/>
      <c r="E91" s="30"/>
      <c r="F91" s="30"/>
      <c r="G91" s="31"/>
      <c r="H91" s="32">
        <f>SUM(H8:H90)</f>
        <v>284972.835</v>
      </c>
      <c r="I91" s="33">
        <f>SUM(I8:I90)</f>
        <v>264164.66</v>
      </c>
      <c r="J91" s="34">
        <f>J7</f>
        <v>-16814.053000000073</v>
      </c>
      <c r="K91" s="34">
        <f>K7</f>
        <v>196685.756</v>
      </c>
    </row>
    <row r="92" spans="4:11" ht="12.75">
      <c r="D92" s="39">
        <f>D7+E7</f>
        <v>775541.7</v>
      </c>
      <c r="E92" s="39"/>
      <c r="F92" s="39">
        <f>F7+G7</f>
        <v>729009.1979999999</v>
      </c>
      <c r="G92" s="39"/>
      <c r="H92" s="39">
        <f>H91+I91</f>
        <v>549137.495</v>
      </c>
      <c r="I92" s="39"/>
      <c r="J92" s="39">
        <f>J91+K91</f>
        <v>179871.70299999992</v>
      </c>
      <c r="K92" s="39"/>
    </row>
    <row r="93" spans="8:11" ht="12.75">
      <c r="H93" s="16"/>
      <c r="I93" s="16"/>
      <c r="J93" s="35">
        <f>J4+J91</f>
        <v>46751.45699999993</v>
      </c>
      <c r="K93" s="35">
        <f>K4+K91</f>
        <v>242802.446</v>
      </c>
    </row>
    <row r="94" spans="8:11" ht="12.75">
      <c r="H94" s="16"/>
      <c r="I94" s="16"/>
      <c r="J94" s="40">
        <f>J93+K93</f>
        <v>289553.90299999993</v>
      </c>
      <c r="K94" s="41"/>
    </row>
    <row r="98" spans="3:8" ht="12.75">
      <c r="C98" t="s">
        <v>147</v>
      </c>
      <c r="H98" t="s">
        <v>148</v>
      </c>
    </row>
  </sheetData>
  <sheetProtection/>
  <mergeCells count="8">
    <mergeCell ref="D92:E92"/>
    <mergeCell ref="F92:G92"/>
    <mergeCell ref="H92:I92"/>
    <mergeCell ref="J92:K92"/>
    <mergeCell ref="J94:K94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2013-11-15T08:39:14Z</cp:lastPrinted>
  <dcterms:created xsi:type="dcterms:W3CDTF">2011-04-20T10:15:24Z</dcterms:created>
  <dcterms:modified xsi:type="dcterms:W3CDTF">2013-11-15T08:39:33Z</dcterms:modified>
  <cp:category/>
  <cp:version/>
  <cp:contentType/>
  <cp:contentStatus/>
</cp:coreProperties>
</file>