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<sst xmlns="http://schemas.openxmlformats.org/spreadsheetml/2006/main" count="48" uniqueCount="42">
  <si>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</si>
  <si>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</si>
  <si>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</si>
  <si>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</si>
  <si>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</si>
  <si>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</si>
  <si>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</si>
  <si>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</si>
  <si>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</si>
  <si>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</si>
  <si>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</si>
  <si>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</si>
  <si>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</si>
  <si>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</si>
  <si>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</si>
  <si>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</si>
  <si>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</si>
  <si>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АВС (вывоз мусора)</t>
  </si>
  <si>
    <t>Октябрьский пер., 19</t>
  </si>
  <si>
    <t>за 2012 год (янв - декабрь)</t>
  </si>
  <si>
    <t>2012г.</t>
  </si>
  <si>
    <t>на 01.06.</t>
  </si>
  <si>
    <t>кап ремонт</t>
  </si>
  <si>
    <t>2011 г.</t>
  </si>
  <si>
    <t>материалы (цемент 740=; гвозди 60=; профнастил 1150=; грунт 500=; услуги транспорта 250=)</t>
  </si>
  <si>
    <t>работа плотника (ремонт крыльца, септика)</t>
  </si>
  <si>
    <t>2012 г.</t>
  </si>
  <si>
    <t>материалы (доска 170=00; сетка 1032=00; цемент 2490=00; пена монт 125=00; доска 200=00; песок 2000=00</t>
  </si>
  <si>
    <t>ремонт цоколя</t>
  </si>
  <si>
    <t>300/350</t>
  </si>
  <si>
    <t>Профилактика (1,2,3,4кв)</t>
  </si>
  <si>
    <t>электроэнергия мест общ пользован (янв - дек)</t>
  </si>
  <si>
    <t>18.05.</t>
  </si>
  <si>
    <t>работа печника (чистка труб)</t>
  </si>
  <si>
    <t>26.07.</t>
  </si>
  <si>
    <t>работа печника (материалы: цемент, кирпич, песок, ремонт труб)</t>
  </si>
  <si>
    <t>29.08.</t>
  </si>
  <si>
    <t>ИП Бабкин (эл монтажные работы)</t>
  </si>
  <si>
    <t>26.10.</t>
  </si>
  <si>
    <t>кабель, светильник, выключатель</t>
  </si>
  <si>
    <t>31.10.</t>
  </si>
  <si>
    <t>замена корридорных светильников, монтажные работы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</si>
</sst>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2" fontId="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8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8" fillId="7" borderId="14" xfId="0" applyFont="1" applyFill="1" applyBorder="1" applyAlignment="1">
      <alignment wrapText="1"/>
    </xf>
    <xf numFmtId="0" fontId="0" fillId="7" borderId="14" xfId="0" applyFont="1" applyFill="1" applyBorder="1" applyAlignment="1">
      <alignment/>
    </xf>
    <xf numFmtId="2" fontId="0" fillId="7" borderId="14" xfId="0" applyNumberFormat="1" applyFont="1" applyFill="1" applyBorder="1" applyAlignment="1">
      <alignment/>
    </xf>
    <xf numFmtId="0" fontId="10" fillId="0" borderId="14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J30" sqref="J30:K30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11" ht="15.75">
      <c r="B2" s="1" t="s">
        <v>0</v>
      </c>
      <c r="C2" s="2"/>
      <c r="D2" s="2"/>
      <c r="E2" s="2"/>
      <c r="F2" s="2"/>
      <c r="G2" s="2"/>
      <c r="H2" s="3"/>
      <c r="K2" s="13">
        <v>1.02</v>
      </c>
    </row>
    <row r="3" spans="1:11" ht="18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3:11" ht="15.75">
      <c r="C4" s="42" t="s">
        <v>19</v>
      </c>
      <c r="D4" s="42"/>
      <c r="E4" s="42"/>
      <c r="F4" s="42"/>
      <c r="G4" s="42"/>
      <c r="H4" s="42"/>
      <c r="I4" s="43"/>
      <c r="J4" s="15">
        <v>-17344.17</v>
      </c>
      <c r="K4" s="15">
        <v>-3198.2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6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20</v>
      </c>
      <c r="C7" s="9"/>
      <c r="D7" s="17">
        <v>10475.52</v>
      </c>
      <c r="E7" s="17">
        <v>17972.16</v>
      </c>
      <c r="F7" s="17">
        <f>D7*1.02</f>
        <v>10685.030400000001</v>
      </c>
      <c r="G7" s="17">
        <f>E7*1.02</f>
        <v>18331.6032</v>
      </c>
      <c r="H7" s="17">
        <f>H27</f>
        <v>13178.088</v>
      </c>
      <c r="I7" s="17">
        <f>I27</f>
        <v>17853.453999999998</v>
      </c>
      <c r="J7" s="17">
        <f>F7-H7</f>
        <v>-2493.0575999999983</v>
      </c>
      <c r="K7" s="17">
        <f>G7-I7</f>
        <v>478.1492000000035</v>
      </c>
    </row>
    <row r="8" spans="1:11" ht="12.75">
      <c r="A8" s="9"/>
      <c r="B8" s="9" t="s">
        <v>21</v>
      </c>
      <c r="C8" s="9" t="s">
        <v>22</v>
      </c>
      <c r="D8" s="17">
        <v>27280</v>
      </c>
      <c r="E8" s="17"/>
      <c r="F8" s="17">
        <v>27280</v>
      </c>
      <c r="G8" s="17"/>
      <c r="H8" s="17"/>
      <c r="I8" s="17">
        <f>SUM(I9:I12)</f>
        <v>28597.39</v>
      </c>
      <c r="J8" s="17"/>
      <c r="K8" s="17"/>
    </row>
    <row r="9" spans="1:11" ht="22.5">
      <c r="A9" s="9"/>
      <c r="B9" s="44" t="s">
        <v>23</v>
      </c>
      <c r="C9" s="18" t="s">
        <v>24</v>
      </c>
      <c r="D9" s="17"/>
      <c r="E9" s="17"/>
      <c r="F9" s="17"/>
      <c r="G9" s="17"/>
      <c r="H9" s="17"/>
      <c r="I9" s="17">
        <v>2700</v>
      </c>
      <c r="J9" s="17"/>
      <c r="K9" s="17"/>
    </row>
    <row r="10" spans="1:11" ht="12.75">
      <c r="A10" s="9"/>
      <c r="B10" s="45"/>
      <c r="C10" s="18" t="s">
        <v>25</v>
      </c>
      <c r="D10" s="17"/>
      <c r="E10" s="17"/>
      <c r="F10" s="17"/>
      <c r="G10" s="17"/>
      <c r="H10" s="17"/>
      <c r="I10" s="17">
        <v>4697.77</v>
      </c>
      <c r="J10" s="17"/>
      <c r="K10" s="17"/>
    </row>
    <row r="11" spans="1:11" ht="33.75">
      <c r="A11" s="9"/>
      <c r="B11" s="44" t="s">
        <v>26</v>
      </c>
      <c r="C11" s="18" t="s">
        <v>27</v>
      </c>
      <c r="D11" s="17"/>
      <c r="E11" s="17"/>
      <c r="F11" s="17"/>
      <c r="G11" s="17"/>
      <c r="H11" s="17"/>
      <c r="I11" s="17">
        <v>6017</v>
      </c>
      <c r="J11" s="17"/>
      <c r="K11" s="17"/>
    </row>
    <row r="12" spans="1:11" ht="12.75">
      <c r="A12" s="9"/>
      <c r="B12" s="45"/>
      <c r="C12" s="18" t="s">
        <v>28</v>
      </c>
      <c r="D12" s="17"/>
      <c r="E12" s="17"/>
      <c r="F12" s="17"/>
      <c r="G12" s="17"/>
      <c r="H12" s="17"/>
      <c r="I12" s="17">
        <v>15182.62</v>
      </c>
      <c r="J12" s="17"/>
      <c r="K12" s="17"/>
    </row>
    <row r="13" spans="1:11" ht="12.75">
      <c r="A13" s="10"/>
      <c r="B13" s="10"/>
      <c r="C13" s="19" t="s">
        <v>11</v>
      </c>
      <c r="D13" s="10"/>
      <c r="E13" s="10"/>
      <c r="F13" s="20"/>
      <c r="G13" s="20"/>
      <c r="H13" s="21">
        <f>D7*15/100</f>
        <v>1571.3280000000002</v>
      </c>
      <c r="I13" s="21">
        <f>E7*15/100</f>
        <v>2695.824</v>
      </c>
      <c r="J13" s="10"/>
      <c r="K13" s="10"/>
    </row>
    <row r="14" spans="1:11" ht="12.75">
      <c r="A14" s="8"/>
      <c r="B14" s="8" t="s">
        <v>29</v>
      </c>
      <c r="C14" s="22" t="s">
        <v>12</v>
      </c>
      <c r="D14" s="8"/>
      <c r="E14" s="8"/>
      <c r="F14" s="8"/>
      <c r="G14" s="8"/>
      <c r="H14" s="23">
        <v>3900</v>
      </c>
      <c r="I14" s="23"/>
      <c r="J14" s="8"/>
      <c r="K14" s="8"/>
    </row>
    <row r="15" spans="1:11" ht="12.75">
      <c r="A15" s="8"/>
      <c r="B15" s="8"/>
      <c r="C15" s="22" t="s">
        <v>14</v>
      </c>
      <c r="D15" s="8"/>
      <c r="E15" s="8"/>
      <c r="F15" s="8"/>
      <c r="G15" s="8"/>
      <c r="H15" s="23">
        <v>282</v>
      </c>
      <c r="I15" s="23"/>
      <c r="J15" s="8"/>
      <c r="K15" s="8"/>
    </row>
    <row r="16" spans="1:11" ht="12.75">
      <c r="A16" s="8"/>
      <c r="B16" s="11"/>
      <c r="C16" s="22" t="s">
        <v>15</v>
      </c>
      <c r="D16" s="8"/>
      <c r="E16" s="8"/>
      <c r="F16" s="8"/>
      <c r="G16" s="8"/>
      <c r="H16" s="23">
        <v>60</v>
      </c>
      <c r="I16" s="23"/>
      <c r="J16" s="8"/>
      <c r="K16" s="8"/>
    </row>
    <row r="17" spans="1:11" ht="12.75">
      <c r="A17" s="8"/>
      <c r="B17" s="8"/>
      <c r="C17" s="22" t="s">
        <v>30</v>
      </c>
      <c r="D17" s="8"/>
      <c r="E17" s="8"/>
      <c r="F17" s="8"/>
      <c r="G17" s="8"/>
      <c r="H17" s="23">
        <v>267.84</v>
      </c>
      <c r="I17" s="23"/>
      <c r="J17" s="8"/>
      <c r="K17" s="8"/>
    </row>
    <row r="18" spans="1:11" ht="12.75">
      <c r="A18" s="8"/>
      <c r="B18" s="24"/>
      <c r="C18" s="25" t="s">
        <v>31</v>
      </c>
      <c r="D18" s="26"/>
      <c r="E18" s="26"/>
      <c r="F18" s="26"/>
      <c r="G18" s="26"/>
      <c r="H18" s="27">
        <v>2338.93</v>
      </c>
      <c r="I18" s="23"/>
      <c r="J18" s="8"/>
      <c r="K18" s="8"/>
    </row>
    <row r="19" spans="1:11" ht="12.75">
      <c r="A19" s="8"/>
      <c r="B19" s="24"/>
      <c r="C19" s="28" t="s">
        <v>22</v>
      </c>
      <c r="D19" s="8"/>
      <c r="E19" s="8"/>
      <c r="F19" s="8"/>
      <c r="G19" s="8"/>
      <c r="H19" s="23"/>
      <c r="I19" s="23">
        <v>1317.39</v>
      </c>
      <c r="J19" s="8"/>
      <c r="K19" s="8"/>
    </row>
    <row r="20" spans="1:11" ht="12.75">
      <c r="A20" s="8"/>
      <c r="B20" s="24"/>
      <c r="C20" s="28" t="s">
        <v>17</v>
      </c>
      <c r="D20" s="8"/>
      <c r="E20" s="8"/>
      <c r="F20" s="8"/>
      <c r="G20" s="8"/>
      <c r="H20" s="23">
        <v>4032</v>
      </c>
      <c r="I20" s="23"/>
      <c r="J20" s="8"/>
      <c r="K20" s="8"/>
    </row>
    <row r="21" spans="1:11" ht="12.75" customHeight="1">
      <c r="A21" s="8"/>
      <c r="B21" s="24" t="s">
        <v>32</v>
      </c>
      <c r="C21" s="22" t="s">
        <v>33</v>
      </c>
      <c r="D21" s="8"/>
      <c r="E21" s="8"/>
      <c r="F21" s="8"/>
      <c r="G21" s="8"/>
      <c r="H21" s="23"/>
      <c r="I21" s="23">
        <v>1197.84</v>
      </c>
      <c r="J21" s="8"/>
      <c r="K21" s="8"/>
    </row>
    <row r="22" spans="1:11" ht="24">
      <c r="A22" s="8"/>
      <c r="B22" s="24" t="s">
        <v>34</v>
      </c>
      <c r="C22" s="14" t="s">
        <v>35</v>
      </c>
      <c r="D22" s="8"/>
      <c r="E22" s="8"/>
      <c r="F22" s="8"/>
      <c r="G22" s="8"/>
      <c r="H22" s="23"/>
      <c r="I22" s="23">
        <v>11822.4</v>
      </c>
      <c r="J22" s="8"/>
      <c r="K22" s="8"/>
    </row>
    <row r="23" spans="1:11" ht="12.75">
      <c r="A23" s="8"/>
      <c r="B23" s="24" t="s">
        <v>36</v>
      </c>
      <c r="C23" s="14" t="s">
        <v>37</v>
      </c>
      <c r="D23" s="8"/>
      <c r="E23" s="8"/>
      <c r="F23" s="8"/>
      <c r="G23" s="8"/>
      <c r="H23" s="23"/>
      <c r="I23" s="23">
        <v>580</v>
      </c>
      <c r="J23" s="8"/>
      <c r="K23" s="8"/>
    </row>
    <row r="24" spans="1:11" ht="12.75">
      <c r="A24" s="8"/>
      <c r="B24" s="29" t="s">
        <v>38</v>
      </c>
      <c r="C24" s="30" t="s">
        <v>39</v>
      </c>
      <c r="D24" s="8"/>
      <c r="E24" s="6"/>
      <c r="F24" s="8"/>
      <c r="G24" s="6"/>
      <c r="H24" s="23">
        <v>157.4</v>
      </c>
      <c r="I24" s="31"/>
      <c r="J24" s="8"/>
      <c r="K24" s="6"/>
    </row>
    <row r="25" spans="1:11" ht="24">
      <c r="A25" s="8"/>
      <c r="B25" s="29" t="s">
        <v>40</v>
      </c>
      <c r="C25" s="32" t="s">
        <v>41</v>
      </c>
      <c r="D25" s="8"/>
      <c r="E25" s="6"/>
      <c r="F25" s="8"/>
      <c r="G25" s="6"/>
      <c r="H25" s="23"/>
      <c r="I25" s="31">
        <v>240</v>
      </c>
      <c r="J25" s="8"/>
      <c r="K25" s="6"/>
    </row>
    <row r="26" spans="1:11" ht="12.75">
      <c r="A26" s="8"/>
      <c r="B26" s="6"/>
      <c r="C26" s="33" t="s">
        <v>16</v>
      </c>
      <c r="D26" s="8"/>
      <c r="E26" s="6"/>
      <c r="F26" s="8"/>
      <c r="G26" s="6"/>
      <c r="H26" s="23">
        <v>568.59</v>
      </c>
      <c r="I26" s="31"/>
      <c r="J26" s="8"/>
      <c r="K26" s="6"/>
    </row>
    <row r="27" spans="1:11" ht="12.75">
      <c r="A27" s="12"/>
      <c r="B27" s="12"/>
      <c r="C27" s="12" t="s">
        <v>13</v>
      </c>
      <c r="D27" s="34"/>
      <c r="E27" s="34"/>
      <c r="F27" s="34"/>
      <c r="G27" s="34"/>
      <c r="H27" s="35">
        <f>SUM(H13:H26)</f>
        <v>13178.088</v>
      </c>
      <c r="I27" s="36">
        <f>SUM(I13:I26)</f>
        <v>17853.453999999998</v>
      </c>
      <c r="J27" s="35">
        <f>J7</f>
        <v>-2493.0575999999983</v>
      </c>
      <c r="K27" s="35">
        <f>K7</f>
        <v>478.1492000000035</v>
      </c>
    </row>
    <row r="28" spans="4:11" ht="12.75">
      <c r="D28" s="37">
        <f>D7+E7</f>
        <v>28447.68</v>
      </c>
      <c r="E28" s="38"/>
      <c r="F28" s="39">
        <f>F7+G7</f>
        <v>29016.6336</v>
      </c>
      <c r="G28" s="40"/>
      <c r="H28" s="37">
        <f>H27+I27</f>
        <v>31031.541999999998</v>
      </c>
      <c r="I28" s="38"/>
      <c r="J28" s="37">
        <f>J27+K27</f>
        <v>-2014.9083999999948</v>
      </c>
      <c r="K28" s="38"/>
    </row>
    <row r="29" spans="10:11" ht="12.75">
      <c r="J29" s="15">
        <f>J4+J27</f>
        <v>-19837.2276</v>
      </c>
      <c r="K29" s="15">
        <f>K4+K27</f>
        <v>-2720.0507999999963</v>
      </c>
    </row>
    <row r="30" spans="10:11" ht="12.75">
      <c r="J30" s="39">
        <f>J29+K29</f>
        <v>-22557.278399999996</v>
      </c>
      <c r="K30" s="40"/>
    </row>
  </sheetData>
  <sheetProtection/>
  <mergeCells count="10">
    <mergeCell ref="D28:E28"/>
    <mergeCell ref="F28:G28"/>
    <mergeCell ref="H28:I28"/>
    <mergeCell ref="J30:K30"/>
    <mergeCell ref="J28:K28"/>
    <mergeCell ref="A1:K1"/>
    <mergeCell ref="A3:K3"/>
    <mergeCell ref="C4:I4"/>
    <mergeCell ref="B9:B10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2013-04-26T11:56:32Z</dcterms:modified>
  <cp:category/>
  <cp:version/>
  <cp:contentType/>
  <cp:contentStatus/>
</cp:coreProperties>
</file>