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<sst xmlns="http://schemas.openxmlformats.org/spreadsheetml/2006/main" count="36" uniqueCount="31">
  <si>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</si>
  <si>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</si>
  <si>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</si>
  <si>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</si>
  <si>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</si>
  <si>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</si>
  <si>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</si>
  <si>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</si>
  <si>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</si>
  <si>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</si>
  <si>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</si>
  <si>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</si>
  <si>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</si>
  <si>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</si>
  <si>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</si>
  <si>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</si>
  <si>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</si>
  <si>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2012г.</t>
  </si>
  <si>
    <t>АВС (вывоз мусора)</t>
  </si>
  <si>
    <t>за 2012 год (январь - декабрь)</t>
  </si>
  <si>
    <t>Набережная,81</t>
  </si>
  <si>
    <t>350/400</t>
  </si>
  <si>
    <t>24=00</t>
  </si>
  <si>
    <t>Профилактика (1,2,3,4 кв)</t>
  </si>
  <si>
    <t xml:space="preserve">Эл энергия мест общ пользован </t>
  </si>
  <si>
    <t>26.01.</t>
  </si>
  <si>
    <t>работа печника (снятие размеров водогрейного бака 194=65; ремонт печи, замена водогр бачка 1347=57; смесь печная 194=00)</t>
  </si>
  <si>
    <t>17.02.</t>
  </si>
  <si>
    <t>сантех мат-лы (бачек)</t>
  </si>
  <si>
    <t>01.06.</t>
  </si>
  <si>
    <t>работа печника (чистка труб)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</si>
</sst>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2" fontId="1" fillId="0" borderId="16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2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K28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" t="s">
        <v>0</v>
      </c>
      <c r="C2" s="2"/>
      <c r="D2" s="2"/>
      <c r="E2" s="2"/>
      <c r="F2" s="2"/>
      <c r="G2" s="2"/>
      <c r="H2" s="3"/>
      <c r="K2" s="20">
        <v>0.77</v>
      </c>
    </row>
    <row r="3" spans="1:11" ht="18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3:11" ht="15.75">
      <c r="C4" s="21" t="s">
        <v>19</v>
      </c>
      <c r="D4" s="21"/>
      <c r="E4" s="21"/>
      <c r="F4" s="21"/>
      <c r="G4" s="21"/>
      <c r="H4" s="21"/>
      <c r="I4" s="21"/>
      <c r="J4" s="16">
        <v>-16352.37</v>
      </c>
      <c r="K4" s="16">
        <v>-8805.77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17</v>
      </c>
      <c r="C7" s="9"/>
      <c r="D7" s="22">
        <v>12535.44</v>
      </c>
      <c r="E7" s="22">
        <v>21506.04</v>
      </c>
      <c r="F7" s="22">
        <f>D7*0.79</f>
        <v>9902.9976</v>
      </c>
      <c r="G7" s="22">
        <f>E7*0.79</f>
        <v>16989.7716</v>
      </c>
      <c r="H7" s="22">
        <f>H20</f>
        <v>23739.195999999996</v>
      </c>
      <c r="I7" s="22">
        <f>I20</f>
        <v>8159.966</v>
      </c>
      <c r="J7" s="22">
        <f>F7-H7</f>
        <v>-13836.198399999996</v>
      </c>
      <c r="K7" s="22">
        <f>G7-I7</f>
        <v>8829.8056</v>
      </c>
    </row>
    <row r="8" spans="1:11" ht="12.75">
      <c r="A8" s="10"/>
      <c r="B8" s="10"/>
      <c r="C8" s="11" t="s">
        <v>11</v>
      </c>
      <c r="D8" s="10"/>
      <c r="E8" s="10"/>
      <c r="F8" s="23"/>
      <c r="G8" s="23"/>
      <c r="H8" s="24">
        <f>D7*15/100</f>
        <v>1880.316</v>
      </c>
      <c r="I8" s="24">
        <f>E7*15/100</f>
        <v>3225.9060000000004</v>
      </c>
      <c r="J8" s="10"/>
      <c r="K8" s="10"/>
    </row>
    <row r="9" spans="1:11" ht="12.75">
      <c r="A9" s="11"/>
      <c r="B9" s="11"/>
      <c r="C9" s="13"/>
      <c r="D9" s="11"/>
      <c r="E9" s="11"/>
      <c r="F9" s="11"/>
      <c r="G9" s="11"/>
      <c r="H9" s="25"/>
      <c r="I9" s="25"/>
      <c r="J9" s="11"/>
      <c r="K9" s="11"/>
    </row>
    <row r="10" spans="1:11" ht="12.75">
      <c r="A10" s="8"/>
      <c r="B10" s="8" t="s">
        <v>21</v>
      </c>
      <c r="C10" s="8" t="s">
        <v>12</v>
      </c>
      <c r="D10" s="8"/>
      <c r="E10" s="8"/>
      <c r="F10" s="8"/>
      <c r="G10" s="8"/>
      <c r="H10" s="26">
        <v>4500</v>
      </c>
      <c r="I10" s="26"/>
      <c r="J10" s="8"/>
      <c r="K10" s="8"/>
    </row>
    <row r="11" spans="1:11" ht="12.75">
      <c r="A11" s="8"/>
      <c r="B11" s="8" t="s">
        <v>22</v>
      </c>
      <c r="C11" s="8" t="s">
        <v>14</v>
      </c>
      <c r="D11" s="8"/>
      <c r="E11" s="8"/>
      <c r="F11" s="8"/>
      <c r="G11" s="8"/>
      <c r="H11" s="26">
        <v>288</v>
      </c>
      <c r="I11" s="26"/>
      <c r="J11" s="8"/>
      <c r="K11" s="8"/>
    </row>
    <row r="12" spans="1:11" ht="12.75">
      <c r="A12" s="8"/>
      <c r="B12" s="12"/>
      <c r="C12" s="8" t="s">
        <v>15</v>
      </c>
      <c r="D12" s="8"/>
      <c r="E12" s="8"/>
      <c r="F12" s="8"/>
      <c r="G12" s="8"/>
      <c r="H12" s="26"/>
      <c r="I12" s="26"/>
      <c r="J12" s="8"/>
      <c r="K12" s="8"/>
    </row>
    <row r="13" spans="1:11" ht="12.75">
      <c r="A13" s="8"/>
      <c r="B13" s="8"/>
      <c r="C13" s="8" t="s">
        <v>23</v>
      </c>
      <c r="D13" s="8"/>
      <c r="E13" s="8"/>
      <c r="F13" s="8"/>
      <c r="G13" s="8"/>
      <c r="H13" s="26">
        <v>297</v>
      </c>
      <c r="I13" s="26"/>
      <c r="J13" s="8"/>
      <c r="K13" s="8"/>
    </row>
    <row r="14" spans="1:11" ht="12.75">
      <c r="A14" s="8"/>
      <c r="B14" s="8"/>
      <c r="C14" s="27" t="s">
        <v>24</v>
      </c>
      <c r="D14" s="27"/>
      <c r="E14" s="27"/>
      <c r="F14" s="27"/>
      <c r="G14" s="27"/>
      <c r="H14" s="28">
        <v>8394.46</v>
      </c>
      <c r="I14" s="26"/>
      <c r="J14" s="8"/>
      <c r="K14" s="8"/>
    </row>
    <row r="15" spans="1:11" ht="12.75">
      <c r="A15" s="8"/>
      <c r="B15" s="8"/>
      <c r="C15" s="29" t="s">
        <v>18</v>
      </c>
      <c r="D15" s="29"/>
      <c r="E15" s="29"/>
      <c r="F15" s="29"/>
      <c r="G15" s="29"/>
      <c r="H15" s="30">
        <v>8050</v>
      </c>
      <c r="I15" s="26"/>
      <c r="J15" s="8"/>
      <c r="K15" s="8"/>
    </row>
    <row r="16" spans="1:11" ht="51">
      <c r="A16" s="8"/>
      <c r="B16" s="8" t="s">
        <v>25</v>
      </c>
      <c r="C16" s="31" t="s">
        <v>26</v>
      </c>
      <c r="D16" s="8"/>
      <c r="E16" s="8"/>
      <c r="F16" s="8"/>
      <c r="G16" s="8"/>
      <c r="H16" s="26"/>
      <c r="I16" s="26">
        <v>1736.22</v>
      </c>
      <c r="J16" s="8"/>
      <c r="K16" s="8"/>
    </row>
    <row r="17" spans="1:11" ht="12.75">
      <c r="A17" s="8"/>
      <c r="B17" s="8" t="s">
        <v>27</v>
      </c>
      <c r="C17" s="8" t="s">
        <v>28</v>
      </c>
      <c r="D17" s="8"/>
      <c r="E17" s="8"/>
      <c r="F17" s="8"/>
      <c r="G17" s="8"/>
      <c r="H17" s="26"/>
      <c r="I17" s="26">
        <v>2000</v>
      </c>
      <c r="J17" s="8"/>
      <c r="K17" s="8"/>
    </row>
    <row r="18" spans="1:11" ht="12.75">
      <c r="A18" s="8"/>
      <c r="B18" s="8" t="s">
        <v>29</v>
      </c>
      <c r="C18" s="31" t="s">
        <v>30</v>
      </c>
      <c r="D18" s="8"/>
      <c r="E18" s="8"/>
      <c r="F18" s="8"/>
      <c r="G18" s="8"/>
      <c r="H18" s="26"/>
      <c r="I18" s="26">
        <v>1197.84</v>
      </c>
      <c r="J18" s="8"/>
      <c r="K18" s="8"/>
    </row>
    <row r="19" spans="1:11" ht="12.75">
      <c r="A19" s="8"/>
      <c r="B19" s="6"/>
      <c r="C19" s="17" t="s">
        <v>16</v>
      </c>
      <c r="D19" s="8"/>
      <c r="E19" s="6"/>
      <c r="F19" s="8"/>
      <c r="G19" s="6"/>
      <c r="H19" s="26">
        <v>329.42</v>
      </c>
      <c r="I19" s="32"/>
      <c r="J19" s="8"/>
      <c r="K19" s="6"/>
    </row>
    <row r="20" spans="1:11" ht="12.75">
      <c r="A20" s="14"/>
      <c r="B20" s="14"/>
      <c r="C20" s="14" t="s">
        <v>13</v>
      </c>
      <c r="D20" s="33"/>
      <c r="E20" s="33"/>
      <c r="F20" s="33"/>
      <c r="G20" s="33"/>
      <c r="H20" s="34">
        <f>SUM(H8:H19)</f>
        <v>23739.195999999996</v>
      </c>
      <c r="I20" s="35">
        <f>SUM(I8:I19)</f>
        <v>8159.966</v>
      </c>
      <c r="J20" s="34">
        <f>J7</f>
        <v>-13836.198399999996</v>
      </c>
      <c r="K20" s="34">
        <f>K7</f>
        <v>8829.8056</v>
      </c>
    </row>
    <row r="21" spans="4:11" ht="12.75" customHeight="1">
      <c r="D21" s="18">
        <f>D7+E7</f>
        <v>34041.48</v>
      </c>
      <c r="E21" s="36"/>
      <c r="F21" s="18">
        <f>F7+G7</f>
        <v>26892.769200000002</v>
      </c>
      <c r="G21" s="36"/>
      <c r="H21" s="37">
        <f>H20+I20</f>
        <v>31899.161999999997</v>
      </c>
      <c r="I21" s="38"/>
      <c r="J21" s="39">
        <f>J20+K20</f>
        <v>-5006.392799999996</v>
      </c>
      <c r="K21" s="39"/>
    </row>
    <row r="22" spans="10:11" ht="12.75">
      <c r="J22" s="16">
        <f>J4+J20</f>
        <v>-30188.568399999996</v>
      </c>
      <c r="K22" s="16">
        <f>K4+K20</f>
        <v>24.03559999999925</v>
      </c>
    </row>
    <row r="23" spans="10:11" ht="12.75">
      <c r="J23" s="18">
        <f>J22+K22</f>
        <v>-30164.532799999997</v>
      </c>
      <c r="K23" s="18"/>
    </row>
    <row r="25" spans="7:8" ht="12.75">
      <c r="G25" s="40"/>
      <c r="H25" s="40"/>
    </row>
    <row r="26" spans="3:8" ht="12.75">
      <c r="C26" s="40"/>
      <c r="D26" s="40"/>
      <c r="E26" s="40"/>
      <c r="F26" s="40"/>
      <c r="G26" s="41"/>
      <c r="H26" s="41"/>
    </row>
    <row r="27" spans="3:8" ht="12.75">
      <c r="C27" s="40"/>
      <c r="D27" s="40"/>
      <c r="E27" s="40"/>
      <c r="F27" s="40"/>
      <c r="G27" s="41"/>
      <c r="H27" s="41"/>
    </row>
    <row r="28" spans="3:8" ht="12.75">
      <c r="C28" s="40"/>
      <c r="D28" s="40"/>
      <c r="E28" s="40"/>
      <c r="F28" s="40"/>
      <c r="G28" s="40"/>
      <c r="H28" s="41"/>
    </row>
  </sheetData>
  <sheetProtection/>
  <mergeCells count="8">
    <mergeCell ref="H21:I21"/>
    <mergeCell ref="J21:K21"/>
    <mergeCell ref="J23:K23"/>
    <mergeCell ref="A1:K1"/>
    <mergeCell ref="A3:K3"/>
    <mergeCell ref="C4:I4"/>
    <mergeCell ref="D21:E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2013-04-05T07:21:17Z</dcterms:modified>
  <cp:category/>
  <cp:version/>
  <cp:contentType/>
  <cp:contentStatus/>
</cp:coreProperties>
</file>