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<sst xmlns="http://schemas.openxmlformats.org/spreadsheetml/2006/main" count="42" uniqueCount="37">
  <si>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</si>
  <si>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</si>
  <si>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</si>
  <si>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</si>
  <si>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</si>
  <si>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</si>
  <si>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</si>
  <si>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</si>
  <si>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</si>
  <si>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</si>
  <si>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</si>
  <si>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</si>
  <si>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</si>
  <si>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</si>
  <si>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</si>
  <si>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</si>
  <si>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</si>
  <si>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</si>
  <si>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</si>
  <si>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250/350</t>
  </si>
  <si>
    <t>за 2012 год (январь - декабрь)</t>
  </si>
  <si>
    <t>Красная 66</t>
  </si>
  <si>
    <t>24=00</t>
  </si>
  <si>
    <t>Профилактика (1,2,3,4 кв)</t>
  </si>
  <si>
    <t xml:space="preserve">электроэнергия мест общего пользования </t>
  </si>
  <si>
    <t>18.01.</t>
  </si>
  <si>
    <t>уборка наледи и свесов</t>
  </si>
  <si>
    <t>13.03.</t>
  </si>
  <si>
    <t>АВС (аренда контейнеров окт 2011г. - фев 2012 г.)</t>
  </si>
  <si>
    <t>02.05.</t>
  </si>
  <si>
    <t>РСУ (ремонт забора)</t>
  </si>
  <si>
    <t>11.05.</t>
  </si>
  <si>
    <t>работа печника (чистка колодцев)</t>
  </si>
  <si>
    <t>31.07.</t>
  </si>
  <si>
    <t>покос травы около дома</t>
  </si>
  <si>
    <t>30.09.</t>
  </si>
  <si>
    <t>лампа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</si>
</sst>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25" sqref="J25:K25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0.98</v>
      </c>
    </row>
    <row r="3" spans="1:11" ht="18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3:11" ht="15.75">
      <c r="C4" s="37" t="s">
        <v>20</v>
      </c>
      <c r="D4" s="37"/>
      <c r="E4" s="37"/>
      <c r="F4" s="37"/>
      <c r="G4" s="37"/>
      <c r="H4" s="37"/>
      <c r="I4" s="37"/>
      <c r="J4" s="15">
        <v>-14687.34</v>
      </c>
      <c r="K4" s="15">
        <v>9115.46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8">
        <v>9146.4</v>
      </c>
      <c r="E7" s="18">
        <v>15692.04</v>
      </c>
      <c r="F7" s="18">
        <f>D7*0.98</f>
        <v>8963.472</v>
      </c>
      <c r="G7" s="18">
        <f>E7*0.98</f>
        <v>15378.199200000001</v>
      </c>
      <c r="H7" s="18">
        <f>H22</f>
        <v>16698.600000000002</v>
      </c>
      <c r="I7" s="18">
        <f>I22</f>
        <v>3971.386</v>
      </c>
      <c r="J7" s="18">
        <f>F7-H7</f>
        <v>-7735.128000000002</v>
      </c>
      <c r="K7" s="18">
        <f>G7-I7</f>
        <v>11406.8132</v>
      </c>
    </row>
    <row r="8" spans="1:11" ht="12.75">
      <c r="A8" s="10"/>
      <c r="B8" s="10"/>
      <c r="C8" s="11" t="s">
        <v>11</v>
      </c>
      <c r="D8" s="10"/>
      <c r="E8" s="10"/>
      <c r="F8" s="19"/>
      <c r="G8" s="19"/>
      <c r="H8" s="20">
        <f>D7*15/100</f>
        <v>1371.96</v>
      </c>
      <c r="I8" s="20">
        <f>E7*15/100</f>
        <v>2353.806</v>
      </c>
      <c r="J8" s="10"/>
      <c r="K8" s="10"/>
    </row>
    <row r="9" spans="1:11" ht="12.75">
      <c r="A9" s="8"/>
      <c r="B9" s="8" t="s">
        <v>19</v>
      </c>
      <c r="C9" s="8" t="s">
        <v>12</v>
      </c>
      <c r="D9" s="8"/>
      <c r="E9" s="8"/>
      <c r="F9" s="8"/>
      <c r="G9" s="8"/>
      <c r="H9" s="21">
        <v>3600</v>
      </c>
      <c r="I9" s="21"/>
      <c r="J9" s="8"/>
      <c r="K9" s="8"/>
    </row>
    <row r="10" spans="1:11" ht="12.75">
      <c r="A10" s="8"/>
      <c r="B10" s="8" t="s">
        <v>22</v>
      </c>
      <c r="C10" s="8" t="s">
        <v>14</v>
      </c>
      <c r="D10" s="8"/>
      <c r="E10" s="8"/>
      <c r="F10" s="8"/>
      <c r="G10" s="8"/>
      <c r="H10" s="21">
        <v>288</v>
      </c>
      <c r="I10" s="21"/>
      <c r="J10" s="8"/>
      <c r="K10" s="8"/>
    </row>
    <row r="11" spans="1:11" ht="12.75">
      <c r="A11" s="8"/>
      <c r="B11" s="12"/>
      <c r="C11" s="8" t="s">
        <v>15</v>
      </c>
      <c r="D11" s="8"/>
      <c r="E11" s="8"/>
      <c r="F11" s="8"/>
      <c r="G11" s="8"/>
      <c r="H11" s="21">
        <v>90</v>
      </c>
      <c r="I11" s="21"/>
      <c r="J11" s="8"/>
      <c r="K11" s="8"/>
    </row>
    <row r="12" spans="1:11" ht="12.75">
      <c r="A12" s="8"/>
      <c r="B12" s="8"/>
      <c r="C12" s="8" t="s">
        <v>23</v>
      </c>
      <c r="D12" s="8"/>
      <c r="E12" s="8"/>
      <c r="F12" s="8"/>
      <c r="G12" s="8"/>
      <c r="H12" s="21">
        <v>139.92</v>
      </c>
      <c r="I12" s="21"/>
      <c r="J12" s="8"/>
      <c r="K12" s="8"/>
    </row>
    <row r="13" spans="1:11" ht="12.75">
      <c r="A13" s="8"/>
      <c r="B13" s="8"/>
      <c r="C13" s="22" t="s">
        <v>24</v>
      </c>
      <c r="D13" s="22"/>
      <c r="E13" s="22"/>
      <c r="F13" s="22"/>
      <c r="G13" s="22"/>
      <c r="H13" s="23"/>
      <c r="I13" s="21"/>
      <c r="J13" s="8"/>
      <c r="K13" s="8"/>
    </row>
    <row r="14" spans="1:11" ht="12.75">
      <c r="A14" s="8"/>
      <c r="B14" s="8"/>
      <c r="C14" s="24" t="s">
        <v>18</v>
      </c>
      <c r="D14" s="24"/>
      <c r="E14" s="24"/>
      <c r="F14" s="24"/>
      <c r="G14" s="24"/>
      <c r="H14" s="25">
        <v>9819.2</v>
      </c>
      <c r="I14" s="21"/>
      <c r="J14" s="8"/>
      <c r="K14" s="8"/>
    </row>
    <row r="15" spans="1:11" ht="12.75">
      <c r="A15" s="8"/>
      <c r="B15" s="8" t="s">
        <v>25</v>
      </c>
      <c r="C15" s="8" t="s">
        <v>26</v>
      </c>
      <c r="D15" s="8"/>
      <c r="E15" s="8"/>
      <c r="F15" s="8"/>
      <c r="G15" s="8"/>
      <c r="H15" s="21">
        <v>145.99</v>
      </c>
      <c r="I15" s="21"/>
      <c r="J15" s="8"/>
      <c r="K15" s="8"/>
    </row>
    <row r="16" spans="1:11" ht="25.5">
      <c r="A16" s="8"/>
      <c r="B16" s="8" t="s">
        <v>27</v>
      </c>
      <c r="C16" s="26" t="s">
        <v>28</v>
      </c>
      <c r="D16" s="8"/>
      <c r="E16" s="8"/>
      <c r="F16" s="8"/>
      <c r="G16" s="8"/>
      <c r="H16" s="21">
        <v>835</v>
      </c>
      <c r="I16" s="21"/>
      <c r="J16" s="8"/>
      <c r="K16" s="8"/>
    </row>
    <row r="17" spans="1:11" ht="12.75">
      <c r="A17" s="8"/>
      <c r="B17" s="8" t="s">
        <v>29</v>
      </c>
      <c r="C17" s="8" t="s">
        <v>30</v>
      </c>
      <c r="D17" s="8"/>
      <c r="E17" s="8"/>
      <c r="F17" s="8"/>
      <c r="G17" s="8"/>
      <c r="H17" s="21"/>
      <c r="I17" s="21">
        <v>471</v>
      </c>
      <c r="J17" s="8"/>
      <c r="K17" s="8"/>
    </row>
    <row r="18" spans="1:11" ht="12.75">
      <c r="A18" s="8"/>
      <c r="B18" s="8" t="s">
        <v>31</v>
      </c>
      <c r="C18" s="8" t="s">
        <v>32</v>
      </c>
      <c r="D18" s="8"/>
      <c r="E18" s="8"/>
      <c r="F18" s="8"/>
      <c r="G18" s="8"/>
      <c r="H18" s="21"/>
      <c r="I18" s="21">
        <v>973.25</v>
      </c>
      <c r="J18" s="8"/>
      <c r="K18" s="8"/>
    </row>
    <row r="19" spans="1:11" ht="12.75">
      <c r="A19" s="8"/>
      <c r="B19" s="6" t="s">
        <v>33</v>
      </c>
      <c r="C19" s="6" t="s">
        <v>34</v>
      </c>
      <c r="D19" s="8"/>
      <c r="E19" s="6"/>
      <c r="F19" s="8"/>
      <c r="G19" s="6"/>
      <c r="H19" s="21"/>
      <c r="I19" s="27">
        <v>173.33</v>
      </c>
      <c r="J19" s="8"/>
      <c r="K19" s="6"/>
    </row>
    <row r="20" spans="1:11" ht="12.75">
      <c r="A20" s="8"/>
      <c r="B20" s="6" t="s">
        <v>35</v>
      </c>
      <c r="C20" s="6" t="s">
        <v>36</v>
      </c>
      <c r="D20" s="8"/>
      <c r="E20" s="6"/>
      <c r="F20" s="8"/>
      <c r="G20" s="6"/>
      <c r="H20" s="21">
        <v>27</v>
      </c>
      <c r="I20" s="27"/>
      <c r="J20" s="8"/>
      <c r="K20" s="6"/>
    </row>
    <row r="21" spans="1:11" ht="12.75" customHeight="1">
      <c r="A21" s="8"/>
      <c r="B21" s="6"/>
      <c r="C21" s="6" t="s">
        <v>16</v>
      </c>
      <c r="D21" s="8"/>
      <c r="E21" s="6"/>
      <c r="F21" s="8"/>
      <c r="G21" s="6"/>
      <c r="H21" s="21">
        <v>381.53</v>
      </c>
      <c r="I21" s="27"/>
      <c r="J21" s="8"/>
      <c r="K21" s="6"/>
    </row>
    <row r="22" spans="1:11" ht="12.75">
      <c r="A22" s="13"/>
      <c r="B22" s="13"/>
      <c r="C22" s="13" t="s">
        <v>13</v>
      </c>
      <c r="D22" s="28"/>
      <c r="E22" s="28"/>
      <c r="F22" s="28"/>
      <c r="G22" s="28"/>
      <c r="H22" s="29">
        <f>SUM(H8:H21)</f>
        <v>16698.600000000002</v>
      </c>
      <c r="I22" s="30">
        <f>SUM(I8:I21)</f>
        <v>3971.386</v>
      </c>
      <c r="J22" s="29">
        <f>J7</f>
        <v>-7735.128000000002</v>
      </c>
      <c r="K22" s="29">
        <f>K7</f>
        <v>11406.8132</v>
      </c>
    </row>
    <row r="23" spans="4:11" ht="12.75">
      <c r="D23" s="34">
        <f>D7+E7</f>
        <v>24838.440000000002</v>
      </c>
      <c r="E23" s="38"/>
      <c r="F23" s="34">
        <f>F7+G7</f>
        <v>24341.6712</v>
      </c>
      <c r="G23" s="38"/>
      <c r="H23" s="31">
        <f>H22+I22</f>
        <v>20669.986</v>
      </c>
      <c r="I23" s="32"/>
      <c r="J23" s="33">
        <f>J22+K22</f>
        <v>3671.685199999998</v>
      </c>
      <c r="K23" s="33"/>
    </row>
    <row r="24" spans="10:11" ht="12.75">
      <c r="J24" s="15">
        <f>J4+J22</f>
        <v>-22422.468</v>
      </c>
      <c r="K24" s="15">
        <f>K4+K22</f>
        <v>20522.2732</v>
      </c>
    </row>
    <row r="25" spans="10:11" ht="12.75">
      <c r="J25" s="34">
        <f>J24+K24</f>
        <v>-1900.1948000000011</v>
      </c>
      <c r="K25" s="34"/>
    </row>
    <row r="26" spans="4:11" ht="12.75">
      <c r="D26" s="16"/>
      <c r="E26" s="16"/>
      <c r="F26" s="16"/>
      <c r="G26" s="16"/>
      <c r="H26" s="16"/>
      <c r="I26" s="16"/>
      <c r="J26" s="35"/>
      <c r="K26" s="35"/>
    </row>
  </sheetData>
  <sheetProtection/>
  <mergeCells count="9">
    <mergeCell ref="H23:I23"/>
    <mergeCell ref="J23:K23"/>
    <mergeCell ref="J25:K25"/>
    <mergeCell ref="J26:K26"/>
    <mergeCell ref="A1:K1"/>
    <mergeCell ref="A3:K3"/>
    <mergeCell ref="C4:I4"/>
    <mergeCell ref="D23:E23"/>
    <mergeCell ref="F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2013-04-26T12:28:32Z</dcterms:modified>
  <cp:category/>
  <cp:version/>
  <cp:contentType/>
  <cp:contentStatus/>
</cp:coreProperties>
</file>