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<sst xmlns="http://schemas.openxmlformats.org/spreadsheetml/2006/main" count="29" uniqueCount="24">
  <si>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</si>
  <si>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</si>
  <si>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</si>
  <si>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</si>
  <si>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</si>
  <si>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</si>
  <si>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</si>
  <si>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</si>
  <si>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</si>
  <si>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</si>
  <si>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</si>
  <si>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</si>
  <si>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</si>
  <si>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</si>
  <si>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</si>
  <si>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</si>
  <si>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</si>
  <si>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</si>
  <si>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</si>
  <si>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Космонавтов, 23А</t>
  </si>
  <si>
    <t>300/350</t>
  </si>
  <si>
    <t>24=00</t>
  </si>
  <si>
    <t>Профилактика (1,2,3,4 кв)</t>
  </si>
  <si>
    <t xml:space="preserve">электроэнергия мест общего пользования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</si>
</sst>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7" borderId="14" xfId="0" applyFont="1" applyFill="1" applyBorder="1" applyAlignment="1">
      <alignment wrapText="1"/>
    </xf>
    <xf numFmtId="4" fontId="0" fillId="7" borderId="14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15.75">
      <c r="B2" s="1" t="s">
        <v>0</v>
      </c>
      <c r="C2" s="2"/>
      <c r="D2" s="2"/>
      <c r="E2" s="2"/>
      <c r="F2" s="2"/>
      <c r="G2" s="2"/>
      <c r="H2" s="3"/>
      <c r="K2" s="21">
        <v>0.92</v>
      </c>
    </row>
    <row r="3" spans="1:11" ht="18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3:11" ht="15.75">
      <c r="C4" s="22" t="s">
        <v>18</v>
      </c>
      <c r="D4" s="22"/>
      <c r="E4" s="22"/>
      <c r="F4" s="22"/>
      <c r="G4" s="22"/>
      <c r="H4" s="22"/>
      <c r="I4" s="22"/>
      <c r="J4" s="23">
        <v>-6750.88</v>
      </c>
      <c r="K4" s="23">
        <v>32428.16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24">
        <v>12729.12</v>
      </c>
      <c r="E7" s="24">
        <v>21838.8</v>
      </c>
      <c r="F7" s="24">
        <f>D7*0.92</f>
        <v>11710.790400000002</v>
      </c>
      <c r="G7" s="24">
        <f>E7*0.92</f>
        <v>20091.696</v>
      </c>
      <c r="H7" s="24">
        <f>H16</f>
        <v>6955.7880000000005</v>
      </c>
      <c r="I7" s="24">
        <f>I16</f>
        <v>3275.82</v>
      </c>
      <c r="J7" s="24">
        <f>F7-H7</f>
        <v>4755.002400000001</v>
      </c>
      <c r="K7" s="24">
        <f>G7-I7</f>
        <v>16815.876</v>
      </c>
    </row>
    <row r="8" spans="1:11" ht="12.75">
      <c r="A8" s="10"/>
      <c r="B8" s="10"/>
      <c r="C8" s="11" t="s">
        <v>11</v>
      </c>
      <c r="D8" s="25"/>
      <c r="E8" s="25"/>
      <c r="F8" s="26"/>
      <c r="G8" s="26"/>
      <c r="H8" s="26">
        <f>D7*15/100</f>
        <v>1909.3680000000002</v>
      </c>
      <c r="I8" s="26">
        <f>E7*15/100</f>
        <v>3275.82</v>
      </c>
      <c r="J8" s="25"/>
      <c r="K8" s="25"/>
    </row>
    <row r="9" spans="1:11" ht="12.75">
      <c r="A9" s="8"/>
      <c r="B9" s="8" t="s">
        <v>20</v>
      </c>
      <c r="C9" s="8" t="s">
        <v>12</v>
      </c>
      <c r="D9" s="27"/>
      <c r="E9" s="27"/>
      <c r="F9" s="27"/>
      <c r="G9" s="27"/>
      <c r="H9" s="27">
        <v>3900</v>
      </c>
      <c r="I9" s="27"/>
      <c r="J9" s="27"/>
      <c r="K9" s="27"/>
    </row>
    <row r="10" spans="1:11" ht="12.75">
      <c r="A10" s="8"/>
      <c r="B10" s="8" t="s">
        <v>21</v>
      </c>
      <c r="C10" s="8" t="s">
        <v>14</v>
      </c>
      <c r="D10" s="27"/>
      <c r="E10" s="27"/>
      <c r="F10" s="27"/>
      <c r="G10" s="27"/>
      <c r="H10" s="27">
        <v>288</v>
      </c>
      <c r="I10" s="27"/>
      <c r="J10" s="27"/>
      <c r="K10" s="27"/>
    </row>
    <row r="11" spans="1:11" ht="12.75">
      <c r="A11" s="8"/>
      <c r="B11" s="12"/>
      <c r="C11" s="8" t="s">
        <v>15</v>
      </c>
      <c r="D11" s="27"/>
      <c r="E11" s="27"/>
      <c r="F11" s="27"/>
      <c r="G11" s="27"/>
      <c r="H11" s="27"/>
      <c r="I11" s="27"/>
      <c r="J11" s="27"/>
      <c r="K11" s="27"/>
    </row>
    <row r="12" spans="1:11" ht="12.75">
      <c r="A12" s="8"/>
      <c r="B12" s="8"/>
      <c r="C12" s="8" t="s">
        <v>22</v>
      </c>
      <c r="D12" s="27"/>
      <c r="E12" s="27"/>
      <c r="F12" s="27"/>
      <c r="G12" s="27"/>
      <c r="H12" s="27">
        <v>219.12</v>
      </c>
      <c r="I12" s="27"/>
      <c r="J12" s="27"/>
      <c r="K12" s="27"/>
    </row>
    <row r="13" spans="1:11" ht="12.75">
      <c r="A13" s="8"/>
      <c r="B13" s="28"/>
      <c r="C13" s="29" t="s">
        <v>23</v>
      </c>
      <c r="D13" s="30"/>
      <c r="E13" s="30"/>
      <c r="F13" s="30"/>
      <c r="G13" s="30"/>
      <c r="H13" s="30"/>
      <c r="I13" s="27"/>
      <c r="J13" s="27"/>
      <c r="K13" s="27"/>
    </row>
    <row r="14" spans="1:11" ht="12.75">
      <c r="A14" s="8"/>
      <c r="B14" s="31"/>
      <c r="C14" s="6"/>
      <c r="D14" s="27"/>
      <c r="E14" s="32"/>
      <c r="F14" s="27"/>
      <c r="G14" s="32"/>
      <c r="H14" s="27"/>
      <c r="I14" s="32"/>
      <c r="J14" s="27"/>
      <c r="K14" s="32"/>
    </row>
    <row r="15" spans="1:11" ht="12.75">
      <c r="A15" s="8"/>
      <c r="B15" s="6"/>
      <c r="C15" s="6" t="s">
        <v>16</v>
      </c>
      <c r="D15" s="27"/>
      <c r="E15" s="32"/>
      <c r="F15" s="27"/>
      <c r="G15" s="32"/>
      <c r="H15" s="27">
        <v>639.3</v>
      </c>
      <c r="I15" s="32"/>
      <c r="J15" s="27"/>
      <c r="K15" s="32"/>
    </row>
    <row r="16" spans="1:11" ht="12.75">
      <c r="A16" s="13"/>
      <c r="B16" s="13"/>
      <c r="C16" s="13" t="s">
        <v>13</v>
      </c>
      <c r="D16" s="33"/>
      <c r="E16" s="33"/>
      <c r="F16" s="33"/>
      <c r="G16" s="33"/>
      <c r="H16" s="33">
        <f>SUM(H8:H15)</f>
        <v>6955.7880000000005</v>
      </c>
      <c r="I16" s="34">
        <f>SUM(I8:I15)</f>
        <v>3275.82</v>
      </c>
      <c r="J16" s="33">
        <f>J7</f>
        <v>4755.002400000001</v>
      </c>
      <c r="K16" s="33">
        <f>K7</f>
        <v>16815.876</v>
      </c>
    </row>
    <row r="17" spans="4:11" ht="12.75">
      <c r="D17" s="35">
        <f>D7+E7</f>
        <v>34567.92</v>
      </c>
      <c r="E17" s="35"/>
      <c r="F17" s="35">
        <f>F7+G7</f>
        <v>31802.4864</v>
      </c>
      <c r="G17" s="35"/>
      <c r="H17" s="36">
        <f>H16+I16</f>
        <v>10231.608</v>
      </c>
      <c r="I17" s="37"/>
      <c r="J17" s="35">
        <f>J16+K16</f>
        <v>21570.8784</v>
      </c>
      <c r="K17" s="35"/>
    </row>
    <row r="18" spans="4:11" ht="12.75">
      <c r="D18" s="38"/>
      <c r="E18" s="38"/>
      <c r="F18" s="38"/>
      <c r="G18" s="38"/>
      <c r="H18" s="39"/>
      <c r="I18" s="39"/>
      <c r="J18" s="40">
        <f>J4+J16</f>
        <v>-1995.877599999999</v>
      </c>
      <c r="K18" s="40">
        <f>K4+K16</f>
        <v>49244.036</v>
      </c>
    </row>
    <row r="19" spans="4:11" ht="12.75">
      <c r="D19" s="38"/>
      <c r="E19" s="38"/>
      <c r="F19" s="38"/>
      <c r="G19" s="38"/>
      <c r="H19" s="39"/>
      <c r="I19" s="39"/>
      <c r="J19" s="35">
        <f>J18+K18</f>
        <v>47248.1584</v>
      </c>
      <c r="K19" s="35"/>
    </row>
    <row r="20" spans="1:11" ht="12.75">
      <c r="A20" s="19"/>
      <c r="B20" s="19"/>
      <c r="C20" s="19"/>
      <c r="D20" s="17"/>
      <c r="E20" s="17"/>
      <c r="F20" s="17"/>
      <c r="G20" s="17"/>
      <c r="H20" s="18"/>
      <c r="I20" s="18"/>
      <c r="J20" s="17"/>
      <c r="K20" s="17"/>
    </row>
    <row r="21" spans="1:11" ht="12.75" customHeight="1">
      <c r="A21" s="19"/>
      <c r="B21" s="19"/>
      <c r="C21" s="19"/>
      <c r="D21" s="17"/>
      <c r="E21" s="17"/>
      <c r="F21" s="17"/>
      <c r="G21" s="17"/>
      <c r="H21" s="18"/>
      <c r="I21" s="18"/>
      <c r="J21" s="17"/>
      <c r="K21" s="17"/>
    </row>
    <row r="22" spans="1:11" ht="12.75">
      <c r="A22" s="19"/>
      <c r="B22" s="19"/>
      <c r="C22" s="19"/>
      <c r="D22" s="17"/>
      <c r="E22" s="17"/>
      <c r="F22" s="17"/>
      <c r="G22" s="17"/>
      <c r="H22" s="18"/>
      <c r="I22" s="18"/>
      <c r="J22" s="17"/>
      <c r="K22" s="17"/>
    </row>
    <row r="23" spans="1:11" ht="12.75">
      <c r="A23" s="20"/>
      <c r="B23" s="20"/>
      <c r="C23" s="20"/>
      <c r="D23" s="16"/>
      <c r="E23" s="16"/>
      <c r="F23" s="16"/>
      <c r="G23" s="16"/>
      <c r="H23" s="15"/>
      <c r="I23" s="15"/>
      <c r="J23" s="15"/>
      <c r="K23" s="15"/>
    </row>
    <row r="24" spans="1:11" ht="12.75">
      <c r="A24" s="19"/>
      <c r="B24" s="19"/>
      <c r="C24" s="19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9"/>
      <c r="B25" s="19"/>
      <c r="C25" s="19"/>
      <c r="D25" s="17"/>
      <c r="E25" s="17"/>
      <c r="F25" s="17"/>
      <c r="G25" s="17"/>
      <c r="H25" s="17"/>
      <c r="I25" s="17"/>
      <c r="J25" s="15"/>
      <c r="K25" s="15"/>
    </row>
    <row r="26" spans="1:11" ht="12.75">
      <c r="A26" s="19"/>
      <c r="B26" s="19"/>
      <c r="C26" s="19"/>
      <c r="D26" s="17"/>
      <c r="E26" s="17"/>
      <c r="F26" s="17"/>
      <c r="G26" s="17"/>
      <c r="H26" s="17"/>
      <c r="I26" s="17"/>
      <c r="J26" s="15"/>
      <c r="K26" s="15"/>
    </row>
  </sheetData>
  <sheetProtection/>
  <mergeCells count="8">
    <mergeCell ref="H17:I17"/>
    <mergeCell ref="J17:K17"/>
    <mergeCell ref="J19:K19"/>
    <mergeCell ref="A1:K1"/>
    <mergeCell ref="A3:K3"/>
    <mergeCell ref="C4:I4"/>
    <mergeCell ref="D17:E17"/>
    <mergeCell ref="F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2013-04-05T06:49:48Z</dcterms:modified>
  <cp:category/>
  <cp:version/>
  <cp:contentType/>
  <cp:contentStatus/>
</cp:coreProperties>
</file>