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умилова,19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<sst xmlns="http://schemas.openxmlformats.org/spreadsheetml/2006/main" count="104" uniqueCount="98">
  <si>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</si>
  <si>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</si>
  <si>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</si>
  <si>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</si>
  <si>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</si>
  <si>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</si>
  <si>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</si>
  <si>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</si>
  <si>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</si>
  <si>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</si>
  <si>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</si>
  <si>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</si>
  <si>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</si>
  <si>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</si>
  <si>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</si>
  <si>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</si>
  <si>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</si>
  <si>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</si>
  <si>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</si>
  <si>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</si>
  <si>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</si>
  <si>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</si>
  <si>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</si>
  <si>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</si>
  <si>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</si>
  <si>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</si>
  <si>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</si>
  <si>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</si>
  <si>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</si>
  <si>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</si>
  <si>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</si>
  <si>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Шумилова,19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</si>
  <si>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</si>
  <si>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Вывоз  мусора</t>
  </si>
  <si>
    <t>Вознаграждение управляющей организации</t>
  </si>
  <si>
    <t>Снятие показаний общедомовых узлов учета, обследование инженерных сетей</t>
  </si>
  <si>
    <t>январь - декабрь</t>
  </si>
  <si>
    <t>(ежемесячно)</t>
  </si>
  <si>
    <t xml:space="preserve">     Окос травы</t>
  </si>
  <si>
    <t>3000=00 (ежемесячно)</t>
  </si>
  <si>
    <t>включение автоматов в общем щите, выявление короткого замыкания (заявка кв.№36 - не горит свет)</t>
  </si>
  <si>
    <t>06.01.2017г.</t>
  </si>
  <si>
    <t>замена доводчика 5 подъезд, установка стендов в подъездах (6 шт)</t>
  </si>
  <si>
    <t>16.02.2017г.</t>
  </si>
  <si>
    <t xml:space="preserve">     ОДН   вода</t>
  </si>
  <si>
    <t xml:space="preserve">     ОДН  электроэнергия</t>
  </si>
  <si>
    <t>(55=00.за1чел) ежемесячно</t>
  </si>
  <si>
    <t>замена стояка канализации  в подвале</t>
  </si>
  <si>
    <t>10.03.2017г.</t>
  </si>
  <si>
    <t>493=50(квартал)</t>
  </si>
  <si>
    <t>ремонт уличного света 1 подъезд</t>
  </si>
  <si>
    <t>21.02.2017г.</t>
  </si>
  <si>
    <t>ремонт освещения в подвалах</t>
  </si>
  <si>
    <t>16.03.2017г.</t>
  </si>
  <si>
    <t>тракторная телега (2) 29.04.</t>
  </si>
  <si>
    <t>27.04.2017г.</t>
  </si>
  <si>
    <t>Тариф  17=67  с  01.01.2017г.    16=66  с  01.01.2013г.</t>
  </si>
  <si>
    <t>замена запорной арматуры на стояке ГВС  (6 подъезд  кв.№93)</t>
  </si>
  <si>
    <t>аварийное отключение горячего водоснабжения на стояке, составление акта обследования протечки в кв.№89 из кв.№93</t>
  </si>
  <si>
    <t>28.06.2017г.</t>
  </si>
  <si>
    <t>Начислено ОДН  вода      489,76   946,86   991,80</t>
  </si>
  <si>
    <t>Начислено ОДН  электроэнергия 4023,68   3364,09  3530,22</t>
  </si>
  <si>
    <t>демонтаж тарелки и двух антенн</t>
  </si>
  <si>
    <t>15.07.2017г.</t>
  </si>
  <si>
    <t>07.07.2017г.</t>
  </si>
  <si>
    <t>ремонт кровли</t>
  </si>
  <si>
    <t>июль, август</t>
  </si>
  <si>
    <t>установка промывочных кранов на стояках отопления</t>
  </si>
  <si>
    <t>17.08.2017г.</t>
  </si>
  <si>
    <t>ремонт окон в подъезде</t>
  </si>
  <si>
    <t>14.10.2017г.</t>
  </si>
  <si>
    <t>благоустройство территории</t>
  </si>
  <si>
    <t>25.10.2017г.</t>
  </si>
  <si>
    <t>уборка мусора из подвала, погрузка</t>
  </si>
  <si>
    <t>выявление причины протечки через потолочное перекрытие кв.№12,16 (оборвало гибкую подводку к смесителю в кухне - отключение)</t>
  </si>
  <si>
    <t>замена счетчика хол воды на водомере.</t>
  </si>
  <si>
    <t>03.11.2017г.</t>
  </si>
  <si>
    <t>09.11.2017г.</t>
  </si>
  <si>
    <t>24.11.2017г.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</si>
  <si>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</si>
  <si>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</si>
  <si>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>26.12.2017г.</t>
  </si>
  <si>
    <t xml:space="preserve">     Тех  обслуживание фасадный газопровод МКД</t>
  </si>
  <si>
    <t>12.12.2017г</t>
  </si>
  <si>
    <t xml:space="preserve">     Вывоз ТБО (январь-декабрь)</t>
  </si>
  <si>
    <t xml:space="preserve">     оплата старшему по дому   </t>
  </si>
  <si>
    <t>(январь - декабрь)</t>
  </si>
  <si>
    <r>
      <t xml:space="preserve">     Уборка придомовой территории  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январь - декабрь   </t>
    </r>
  </si>
  <si>
    <t xml:space="preserve">(ежемесячно) </t>
  </si>
  <si>
    <t xml:space="preserve">     Уборка лестничных площадок      январь - декабрь    </t>
  </si>
  <si>
    <t xml:space="preserve">     Уборка  наледи с  кровли</t>
  </si>
  <si>
    <t>январь - март</t>
  </si>
  <si>
    <t xml:space="preserve">     Обследование чердаков</t>
  </si>
  <si>
    <t>гидропромывка системы отопления; запуск  системы отопления пуско-наладочные работы</t>
  </si>
  <si>
    <t>август - сентябрь</t>
  </si>
  <si>
    <t>ремонт входных дверей, домофона</t>
  </si>
  <si>
    <t>январь, март, июль, август, сентябрь</t>
  </si>
  <si>
    <t>щетка д/пола, мешок д/мусора,  лампа светодиодная, швабра, насадка д/швабры, метла, черенок,  метла пластиковая,  скребок, пакет мусорный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</si>
</sst>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31</v>
      </c>
      <c r="B2" s="51"/>
      <c r="C2" s="51"/>
    </row>
    <row r="3" spans="1:3" ht="15.75">
      <c r="A3" s="51" t="s">
        <v>79</v>
      </c>
      <c r="B3" s="51"/>
      <c r="C3" s="51"/>
    </row>
    <row r="4" ht="1.5" customHeight="1"/>
    <row r="5" spans="2:3" ht="12.75">
      <c r="B5" s="1" t="s">
        <v>1</v>
      </c>
      <c r="C5" s="2">
        <v>4472.65</v>
      </c>
    </row>
    <row r="6" spans="1:3" ht="25.5">
      <c r="A6" s="48" t="s">
        <v>56</v>
      </c>
      <c r="B6" s="1" t="s">
        <v>2</v>
      </c>
      <c r="C6" s="2"/>
    </row>
    <row r="7" spans="2:3" ht="12.75">
      <c r="B7" s="1" t="s">
        <v>3</v>
      </c>
      <c r="C7" s="2">
        <f>C5+C6</f>
        <v>4472.65</v>
      </c>
    </row>
    <row r="8" spans="2:3" ht="12.75">
      <c r="B8" s="1" t="s">
        <v>4</v>
      </c>
      <c r="C8">
        <v>100</v>
      </c>
    </row>
    <row r="9" ht="2.25" customHeight="1"/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56454.56</v>
      </c>
    </row>
    <row r="12" spans="1:3" ht="12.75">
      <c r="A12" s="3" t="s">
        <v>7</v>
      </c>
      <c r="B12" s="47">
        <v>74290.42</v>
      </c>
      <c r="C12" s="12">
        <v>909385.76</v>
      </c>
    </row>
    <row r="13" spans="1:3" ht="12.75">
      <c r="A13" s="3" t="s">
        <v>60</v>
      </c>
      <c r="B13" s="18" t="s">
        <v>36</v>
      </c>
      <c r="C13" s="12">
        <v>9364.46</v>
      </c>
    </row>
    <row r="14" spans="1:3" ht="15" customHeight="1">
      <c r="A14" s="3" t="s">
        <v>61</v>
      </c>
      <c r="B14" s="18" t="s">
        <v>36</v>
      </c>
      <c r="C14" s="12">
        <v>44663.81</v>
      </c>
    </row>
    <row r="15" spans="1:3" ht="12.75">
      <c r="A15" s="36" t="s">
        <v>8</v>
      </c>
      <c r="B15" s="37"/>
      <c r="C15" s="38">
        <f>SUM(C12:C14)</f>
        <v>963414.03</v>
      </c>
    </row>
    <row r="16" spans="1:3" ht="12.75">
      <c r="A16" s="3" t="s">
        <v>9</v>
      </c>
      <c r="B16" s="39"/>
      <c r="C16" s="5">
        <v>947463.64</v>
      </c>
    </row>
    <row r="17" spans="1:3" ht="12.75">
      <c r="A17" s="40" t="s">
        <v>10</v>
      </c>
      <c r="B17" s="41"/>
      <c r="C17" s="42">
        <f>SUM(C16:C16)</f>
        <v>947463.64</v>
      </c>
    </row>
    <row r="18" spans="1:3" ht="12.75">
      <c r="A18" s="14" t="s">
        <v>11</v>
      </c>
      <c r="B18" s="15"/>
      <c r="C18" s="25">
        <f>C11+C17</f>
        <v>1003918.2</v>
      </c>
    </row>
    <row r="19" spans="1:3" ht="12.75">
      <c r="A19" s="3" t="s">
        <v>12</v>
      </c>
      <c r="B19" s="4"/>
      <c r="C19" s="6"/>
    </row>
    <row r="20" spans="1:3" ht="15.75">
      <c r="A20" s="29" t="s">
        <v>13</v>
      </c>
      <c r="B20" s="23"/>
      <c r="C20" s="30">
        <f>SUM(C22:C23)</f>
        <v>862316.7445</v>
      </c>
    </row>
    <row r="21" spans="1:3" ht="14.25">
      <c r="A21" s="7" t="s">
        <v>14</v>
      </c>
      <c r="B21" s="4"/>
      <c r="C21" s="26"/>
    </row>
    <row r="22" spans="1:3" ht="15">
      <c r="A22" s="13" t="s">
        <v>34</v>
      </c>
      <c r="B22" s="21">
        <v>0.15</v>
      </c>
      <c r="C22" s="27">
        <f>C15*0.15</f>
        <v>144512.1045</v>
      </c>
    </row>
    <row r="23" spans="1:3" ht="25.5">
      <c r="A23" s="13" t="s">
        <v>22</v>
      </c>
      <c r="B23" s="17"/>
      <c r="C23" s="27">
        <f>C25+C26+C35+C39+C42+C58+C62+C64</f>
        <v>717804.64</v>
      </c>
    </row>
    <row r="24" spans="1:3" ht="14.25">
      <c r="A24" s="7" t="s">
        <v>14</v>
      </c>
      <c r="B24" s="4"/>
      <c r="C24" s="26"/>
    </row>
    <row r="25" spans="1:3" ht="15">
      <c r="A25" s="8" t="s">
        <v>29</v>
      </c>
      <c r="B25" s="31">
        <v>0.01</v>
      </c>
      <c r="C25" s="33">
        <v>9896.2</v>
      </c>
    </row>
    <row r="26" spans="1:3" ht="15">
      <c r="A26" s="8" t="s">
        <v>15</v>
      </c>
      <c r="B26" s="4"/>
      <c r="C26" s="33">
        <f>SUM(C27:C34)</f>
        <v>201535.13</v>
      </c>
    </row>
    <row r="27" spans="1:3" ht="14.25">
      <c r="A27" s="16" t="s">
        <v>23</v>
      </c>
      <c r="B27" s="18" t="s">
        <v>49</v>
      </c>
      <c r="C27" s="28">
        <v>1974</v>
      </c>
    </row>
    <row r="28" spans="1:3" ht="14.25">
      <c r="A28" s="16" t="s">
        <v>92</v>
      </c>
      <c r="B28" s="18" t="s">
        <v>81</v>
      </c>
      <c r="C28" s="28">
        <v>112.5</v>
      </c>
    </row>
    <row r="29" spans="1:3" ht="14.25">
      <c r="A29" s="16" t="s">
        <v>85</v>
      </c>
      <c r="B29" s="45" t="s">
        <v>86</v>
      </c>
      <c r="C29" s="28">
        <v>53902.8</v>
      </c>
    </row>
    <row r="30" spans="1:3" ht="14.25" customHeight="1">
      <c r="A30" s="9" t="s">
        <v>90</v>
      </c>
      <c r="B30" s="10" t="s">
        <v>91</v>
      </c>
      <c r="C30" s="28">
        <v>4425</v>
      </c>
    </row>
    <row r="31" spans="1:3" ht="14.25">
      <c r="A31" s="16" t="s">
        <v>84</v>
      </c>
      <c r="B31" s="44" t="s">
        <v>46</v>
      </c>
      <c r="C31" s="28">
        <v>113355</v>
      </c>
    </row>
    <row r="32" spans="1:3" ht="14.25">
      <c r="A32" s="16" t="s">
        <v>33</v>
      </c>
      <c r="B32" s="18" t="s">
        <v>54</v>
      </c>
      <c r="C32" s="28">
        <v>4600</v>
      </c>
    </row>
    <row r="33" spans="1:3" ht="14.25">
      <c r="A33" s="16" t="s">
        <v>44</v>
      </c>
      <c r="B33" s="18" t="s">
        <v>36</v>
      </c>
      <c r="C33" s="28">
        <v>2963.98</v>
      </c>
    </row>
    <row r="34" spans="1:3" ht="14.25">
      <c r="A34" s="16" t="s">
        <v>45</v>
      </c>
      <c r="B34" s="18" t="s">
        <v>36</v>
      </c>
      <c r="C34" s="28">
        <v>20201.85</v>
      </c>
    </row>
    <row r="35" spans="1:3" ht="15">
      <c r="A35" s="8" t="s">
        <v>16</v>
      </c>
      <c r="B35" s="4"/>
      <c r="C35" s="33">
        <f>SUM(C36:C38)</f>
        <v>179249.71000000002</v>
      </c>
    </row>
    <row r="36" spans="1:3" ht="14.25">
      <c r="A36" s="16" t="s">
        <v>87</v>
      </c>
      <c r="B36" s="18" t="s">
        <v>88</v>
      </c>
      <c r="C36" s="28">
        <v>66854.85</v>
      </c>
    </row>
    <row r="37" spans="1:3" ht="14.25">
      <c r="A37" s="16" t="s">
        <v>89</v>
      </c>
      <c r="B37" s="18" t="s">
        <v>37</v>
      </c>
      <c r="C37" s="28">
        <v>107805.6</v>
      </c>
    </row>
    <row r="38" spans="1:3" ht="14.25">
      <c r="A38" s="9" t="s">
        <v>38</v>
      </c>
      <c r="B38" s="10" t="s">
        <v>66</v>
      </c>
      <c r="C38" s="28">
        <v>4589.26</v>
      </c>
    </row>
    <row r="39" spans="1:3" ht="15">
      <c r="A39" s="8" t="s">
        <v>17</v>
      </c>
      <c r="B39" s="4"/>
      <c r="C39" s="33">
        <f>SUM(C40:C41)</f>
        <v>36052.52</v>
      </c>
    </row>
    <row r="40" spans="1:4" ht="14.25">
      <c r="A40" s="16" t="s">
        <v>24</v>
      </c>
      <c r="B40" s="18" t="s">
        <v>39</v>
      </c>
      <c r="C40" s="28">
        <v>36000</v>
      </c>
      <c r="D40" s="2"/>
    </row>
    <row r="41" spans="1:3" ht="14.25">
      <c r="A41" s="16" t="s">
        <v>82</v>
      </c>
      <c r="B41" s="18" t="s">
        <v>83</v>
      </c>
      <c r="C41" s="28">
        <v>52.52</v>
      </c>
    </row>
    <row r="42" spans="1:3" s="11" customFormat="1" ht="25.5">
      <c r="A42" s="8" t="s">
        <v>25</v>
      </c>
      <c r="B42" s="4"/>
      <c r="C42" s="33">
        <f>SUM(C43:C57)</f>
        <v>274602.98</v>
      </c>
    </row>
    <row r="43" spans="1:3" s="11" customFormat="1" ht="25.5">
      <c r="A43" s="9" t="s">
        <v>93</v>
      </c>
      <c r="B43" s="10" t="s">
        <v>94</v>
      </c>
      <c r="C43" s="28">
        <v>12029.3</v>
      </c>
    </row>
    <row r="44" spans="1:3" s="11" customFormat="1" ht="25.5">
      <c r="A44" s="9" t="s">
        <v>35</v>
      </c>
      <c r="B44" s="46" t="s">
        <v>36</v>
      </c>
      <c r="C44" s="28">
        <v>1350</v>
      </c>
    </row>
    <row r="45" spans="1:3" s="11" customFormat="1" ht="19.5" customHeight="1">
      <c r="A45" s="9" t="s">
        <v>95</v>
      </c>
      <c r="B45" s="49" t="s">
        <v>96</v>
      </c>
      <c r="C45" s="28">
        <v>10742.3</v>
      </c>
    </row>
    <row r="46" spans="1:3" s="11" customFormat="1" ht="14.25" customHeight="1">
      <c r="A46" s="50" t="s">
        <v>42</v>
      </c>
      <c r="B46" s="10" t="s">
        <v>43</v>
      </c>
      <c r="C46" s="28">
        <v>9665</v>
      </c>
    </row>
    <row r="47" spans="1:3" s="11" customFormat="1" ht="14.25">
      <c r="A47" s="9" t="s">
        <v>47</v>
      </c>
      <c r="B47" s="10" t="s">
        <v>48</v>
      </c>
      <c r="C47" s="28">
        <v>3040.95</v>
      </c>
    </row>
    <row r="48" spans="1:3" s="11" customFormat="1" ht="14.25" customHeight="1">
      <c r="A48" s="9" t="s">
        <v>57</v>
      </c>
      <c r="B48" s="10" t="s">
        <v>59</v>
      </c>
      <c r="C48" s="28">
        <v>3136.7</v>
      </c>
    </row>
    <row r="49" spans="1:3" s="11" customFormat="1" ht="25.5">
      <c r="A49" s="9" t="s">
        <v>58</v>
      </c>
      <c r="B49" s="10" t="s">
        <v>59</v>
      </c>
      <c r="C49" s="28">
        <v>900</v>
      </c>
    </row>
    <row r="50" spans="1:3" s="11" customFormat="1" ht="14.25">
      <c r="A50" s="9" t="s">
        <v>62</v>
      </c>
      <c r="B50" s="10" t="s">
        <v>63</v>
      </c>
      <c r="C50" s="28">
        <v>898</v>
      </c>
    </row>
    <row r="51" spans="1:3" s="11" customFormat="1" ht="14.25">
      <c r="A51" s="9" t="s">
        <v>65</v>
      </c>
      <c r="B51" s="10" t="s">
        <v>64</v>
      </c>
      <c r="C51" s="28">
        <v>992.88</v>
      </c>
    </row>
    <row r="52" spans="1:3" s="11" customFormat="1" ht="14.25">
      <c r="A52" s="9" t="s">
        <v>67</v>
      </c>
      <c r="B52" s="10" t="s">
        <v>68</v>
      </c>
      <c r="C52" s="28">
        <v>585</v>
      </c>
    </row>
    <row r="53" spans="1:3" s="11" customFormat="1" ht="15" customHeight="1">
      <c r="A53" s="9" t="s">
        <v>69</v>
      </c>
      <c r="B53" s="10" t="s">
        <v>70</v>
      </c>
      <c r="C53" s="28">
        <v>898.3</v>
      </c>
    </row>
    <row r="54" spans="1:3" s="11" customFormat="1" ht="15" customHeight="1">
      <c r="A54" s="9" t="s">
        <v>71</v>
      </c>
      <c r="B54" s="10" t="s">
        <v>72</v>
      </c>
      <c r="C54" s="28">
        <v>215899</v>
      </c>
    </row>
    <row r="55" spans="1:3" s="11" customFormat="1" ht="16.5" customHeight="1">
      <c r="A55" s="9" t="s">
        <v>73</v>
      </c>
      <c r="B55" s="10" t="s">
        <v>76</v>
      </c>
      <c r="C55" s="28">
        <v>3797.3</v>
      </c>
    </row>
    <row r="56" spans="1:3" s="11" customFormat="1" ht="15" customHeight="1">
      <c r="A56" s="9" t="s">
        <v>74</v>
      </c>
      <c r="B56" s="10" t="s">
        <v>77</v>
      </c>
      <c r="C56" s="28">
        <v>225</v>
      </c>
    </row>
    <row r="57" spans="1:3" s="11" customFormat="1" ht="15" customHeight="1">
      <c r="A57" s="9" t="s">
        <v>75</v>
      </c>
      <c r="B57" s="10" t="s">
        <v>78</v>
      </c>
      <c r="C57" s="28">
        <v>10443.25</v>
      </c>
    </row>
    <row r="58" spans="1:3" ht="16.5" customHeight="1">
      <c r="A58" s="8" t="s">
        <v>30</v>
      </c>
      <c r="B58" s="18"/>
      <c r="C58" s="33">
        <f>SUM(C59:C61)</f>
        <v>14376</v>
      </c>
    </row>
    <row r="59" spans="1:3" ht="25.5">
      <c r="A59" s="9" t="s">
        <v>40</v>
      </c>
      <c r="B59" s="10" t="s">
        <v>41</v>
      </c>
      <c r="C59" s="28">
        <v>450</v>
      </c>
    </row>
    <row r="60" spans="1:3" ht="14.25">
      <c r="A60" s="9" t="s">
        <v>50</v>
      </c>
      <c r="B60" s="10" t="s">
        <v>51</v>
      </c>
      <c r="C60" s="28">
        <v>640</v>
      </c>
    </row>
    <row r="61" spans="1:3" ht="14.25">
      <c r="A61" s="16" t="s">
        <v>52</v>
      </c>
      <c r="B61" s="18" t="s">
        <v>53</v>
      </c>
      <c r="C61" s="28">
        <v>13286</v>
      </c>
    </row>
    <row r="62" spans="1:3" ht="15">
      <c r="A62" s="8" t="s">
        <v>32</v>
      </c>
      <c r="B62" s="18"/>
      <c r="C62" s="34">
        <f>SUM(C63:C63)</f>
        <v>2092.1</v>
      </c>
    </row>
    <row r="63" spans="1:3" ht="38.25">
      <c r="A63" s="16" t="s">
        <v>97</v>
      </c>
      <c r="B63" s="18" t="s">
        <v>55</v>
      </c>
      <c r="C63" s="28">
        <v>2092.1</v>
      </c>
    </row>
    <row r="64" spans="1:3" ht="3" customHeight="1">
      <c r="A64" s="32"/>
      <c r="B64" s="4"/>
      <c r="C64" s="35">
        <f>SUM(C65:C65)</f>
        <v>0</v>
      </c>
    </row>
    <row r="65" spans="1:3" ht="3" customHeight="1">
      <c r="A65" s="16"/>
      <c r="B65" s="18"/>
      <c r="C65" s="28"/>
    </row>
    <row r="66" spans="1:3" ht="38.25">
      <c r="A66" s="14" t="s">
        <v>80</v>
      </c>
      <c r="B66" s="22"/>
      <c r="C66" s="24">
        <f>C18-C20</f>
        <v>141601.45549999992</v>
      </c>
    </row>
    <row r="68" spans="1:3" ht="12.75">
      <c r="A68" s="19" t="s">
        <v>26</v>
      </c>
      <c r="C68" s="20" t="s">
        <v>27</v>
      </c>
    </row>
    <row r="70" ht="12.75">
      <c r="A70" s="1" t="s">
        <v>18</v>
      </c>
    </row>
    <row r="71" spans="1:3" ht="12.75">
      <c r="A71" s="1" t="s">
        <v>19</v>
      </c>
      <c r="C71" t="s">
        <v>28</v>
      </c>
    </row>
    <row r="72" ht="12.75">
      <c r="C72" t="s">
        <v>20</v>
      </c>
    </row>
    <row r="75" ht="12.75">
      <c r="C75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2018-03-06T11:30:47Z</cp:lastPrinted>
  <dcterms:created xsi:type="dcterms:W3CDTF">1996-10-08T23:32:33Z</dcterms:created>
  <dcterms:modified xsi:type="dcterms:W3CDTF">2018-03-28T05:46:31Z</dcterms:modified>
  <cp:category/>
  <cp:version/>
  <cp:contentType/>
  <cp:contentStatus/>
</cp:coreProperties>
</file>