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ьниковского, 79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<sst xmlns="http://schemas.openxmlformats.org/spreadsheetml/2006/main" count="73" uniqueCount="72">
  <si>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</si>
  <si>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</si>
  <si>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</si>
  <si>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</si>
  <si>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</si>
  <si>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</si>
  <si>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</si>
  <si>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</si>
  <si>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</si>
  <si>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</si>
  <si>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</si>
  <si>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</si>
  <si>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</si>
  <si>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</si>
  <si>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</si>
  <si>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</si>
  <si>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</si>
  <si>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</si>
  <si>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</si>
  <si>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</si>
  <si>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</si>
  <si>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</si>
  <si>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</si>
  <si>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</si>
  <si>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</si>
  <si>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</si>
  <si>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</si>
  <si>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</si>
  <si>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</si>
  <si>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</si>
  <si>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</si>
  <si>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Вознаграждение управляющей организации</t>
  </si>
  <si>
    <t>материалы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</si>
  <si>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Шильниковского,79 </t>
    </r>
    <r>
      <rPr>
        <b/>
        <sz val="12"/>
        <rFont val="Arial"/>
        <family val="2"/>
      </rPr>
      <t xml:space="preserve">   </t>
    </r>
  </si>
  <si>
    <t>Начислено ЦВ (ремонт бойлера)</t>
  </si>
  <si>
    <t>1050=00 (ежемесячно)</t>
  </si>
  <si>
    <t>установка фановых стояков и дефлекторов</t>
  </si>
  <si>
    <t>27.12.2016г.</t>
  </si>
  <si>
    <t xml:space="preserve">Отогрев сетей водопровода </t>
  </si>
  <si>
    <t>55=00/чел + аренда контейнера 230=00</t>
  </si>
  <si>
    <t>Оплачено ЦВ (ремонт бойлера)                                      16080  кв.№8 8100,00  кв.№9 7980,00</t>
  </si>
  <si>
    <t>уборка  наледи и снега с крыши</t>
  </si>
  <si>
    <t>ремонт кровли</t>
  </si>
  <si>
    <t>02.03.2017г.</t>
  </si>
  <si>
    <t>23.03.2017г.</t>
  </si>
  <si>
    <t>187=90 (квартал)</t>
  </si>
  <si>
    <t>прочистка канализационной сети</t>
  </si>
  <si>
    <t>20.03.2017г.</t>
  </si>
  <si>
    <t>ремонт кладки фундамента</t>
  </si>
  <si>
    <t>перенос ввода хол водоснабжения, замена ввода ГВС, перенос узла учета общедомового,  вскрытие теплотрассы.</t>
  </si>
  <si>
    <t>17.05.2017г.</t>
  </si>
  <si>
    <t>19.05.2017г.</t>
  </si>
  <si>
    <t>май</t>
  </si>
  <si>
    <t>Тариф  27=00  с  01.05.2017г.    18=00  с  01.05.2018г.</t>
  </si>
  <si>
    <t xml:space="preserve">     Вывоз мусора (тракторная телега)</t>
  </si>
  <si>
    <t>замена запорной арматуры на стояках отопления</t>
  </si>
  <si>
    <t>12.07.2017г.</t>
  </si>
  <si>
    <t>18.08.2017г.</t>
  </si>
  <si>
    <t>материалы по заявлению</t>
  </si>
  <si>
    <t>20.09.2017г.</t>
  </si>
  <si>
    <t>демонтаж изготовление и установка ревизий на стояк.</t>
  </si>
  <si>
    <t>10.10.2017г.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</si>
  <si>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 январь -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</si>
  <si>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</si>
  <si>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</si>
  <si>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</si>
  <si>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Обслуживание внутридомового газового оборудования </t>
  </si>
  <si>
    <t>09.06.2017г.</t>
  </si>
  <si>
    <t xml:space="preserve">     Вывоз ТБО (январь - декабрь)                                АВС</t>
  </si>
  <si>
    <t xml:space="preserve">     Окос травы</t>
  </si>
  <si>
    <t>январь - февраль</t>
  </si>
  <si>
    <t>промывка и опрессовка системы отопления; запуск системы отопления; пуско - наладочные работы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</si>
</sst>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4" max="4" width="11.85156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33</v>
      </c>
      <c r="B2" s="48"/>
      <c r="C2" s="48"/>
    </row>
    <row r="3" spans="1:3" ht="15.75">
      <c r="A3" s="48" t="s">
        <v>62</v>
      </c>
      <c r="B3" s="48"/>
      <c r="C3" s="48"/>
    </row>
    <row r="5" spans="2:3" ht="12.75">
      <c r="B5" s="1" t="s">
        <v>1</v>
      </c>
      <c r="C5" s="2">
        <v>612</v>
      </c>
    </row>
    <row r="6" spans="1:3" ht="25.5">
      <c r="A6" s="47" t="s">
        <v>53</v>
      </c>
      <c r="B6" s="1" t="s">
        <v>2</v>
      </c>
      <c r="C6" s="2"/>
    </row>
    <row r="7" spans="2:3" ht="12.75">
      <c r="B7" s="1" t="s">
        <v>3</v>
      </c>
      <c r="C7" s="2">
        <f>C5+C6</f>
        <v>612</v>
      </c>
    </row>
    <row r="8" spans="2:3" ht="12.75">
      <c r="B8" s="1" t="s">
        <v>4</v>
      </c>
      <c r="C8">
        <v>13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-5007.17</v>
      </c>
    </row>
    <row r="12" spans="1:3" ht="12.75">
      <c r="A12" s="3" t="s">
        <v>7</v>
      </c>
      <c r="B12" s="4"/>
      <c r="C12" s="10">
        <v>176256</v>
      </c>
    </row>
    <row r="13" spans="1:3" ht="12.75">
      <c r="A13" s="3" t="s">
        <v>34</v>
      </c>
      <c r="B13" s="4"/>
      <c r="C13" s="10">
        <v>0</v>
      </c>
    </row>
    <row r="14" spans="1:3" ht="12.75">
      <c r="A14" s="32" t="s">
        <v>8</v>
      </c>
      <c r="B14" s="33"/>
      <c r="C14" s="34">
        <f>SUM(C12:C13)</f>
        <v>176256</v>
      </c>
    </row>
    <row r="15" spans="1:3" ht="12.75">
      <c r="A15" s="3" t="s">
        <v>9</v>
      </c>
      <c r="B15" s="35"/>
      <c r="C15" s="5">
        <v>174126.4</v>
      </c>
    </row>
    <row r="16" spans="1:5" ht="27" customHeight="1">
      <c r="A16" s="3" t="s">
        <v>40</v>
      </c>
      <c r="B16" s="4"/>
      <c r="C16" s="5">
        <v>16080</v>
      </c>
      <c r="D16" s="45"/>
      <c r="E16" s="18"/>
    </row>
    <row r="17" spans="1:3" ht="12.75">
      <c r="A17" s="36" t="s">
        <v>10</v>
      </c>
      <c r="B17" s="37"/>
      <c r="C17" s="38">
        <f>SUM(C15:C16)</f>
        <v>190206.4</v>
      </c>
    </row>
    <row r="18" spans="1:3" ht="12.75">
      <c r="A18" s="12" t="s">
        <v>11</v>
      </c>
      <c r="B18" s="13"/>
      <c r="C18" s="23">
        <f>C11+C17</f>
        <v>185199.22999999998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7" t="s">
        <v>13</v>
      </c>
      <c r="B21" s="21"/>
      <c r="C21" s="28">
        <f>SUM(C23:C24)</f>
        <v>142502.96</v>
      </c>
    </row>
    <row r="22" spans="1:3" ht="14.25">
      <c r="A22" s="7" t="s">
        <v>14</v>
      </c>
      <c r="B22" s="4"/>
      <c r="C22" s="24"/>
    </row>
    <row r="23" spans="1:3" ht="15">
      <c r="A23" s="11" t="s">
        <v>31</v>
      </c>
      <c r="B23" s="19">
        <v>0.15</v>
      </c>
      <c r="C23" s="25">
        <f>C12*0.15</f>
        <v>26438.399999999998</v>
      </c>
    </row>
    <row r="24" spans="1:3" ht="25.5">
      <c r="A24" s="11" t="s">
        <v>22</v>
      </c>
      <c r="B24" s="15"/>
      <c r="C24" s="25">
        <f>C26+C27+C32+C35+C38+C48+C50</f>
        <v>116064.56</v>
      </c>
    </row>
    <row r="25" spans="1:3" ht="14.25">
      <c r="A25" s="7" t="s">
        <v>14</v>
      </c>
      <c r="B25" s="4"/>
      <c r="C25" s="24"/>
    </row>
    <row r="26" spans="1:3" ht="15">
      <c r="A26" s="8" t="s">
        <v>29</v>
      </c>
      <c r="B26" s="29">
        <v>0.01</v>
      </c>
      <c r="C26" s="30">
        <v>1902.06</v>
      </c>
    </row>
    <row r="27" spans="1:3" ht="15">
      <c r="A27" s="8" t="s">
        <v>15</v>
      </c>
      <c r="B27" s="4"/>
      <c r="C27" s="30">
        <f>SUM(C28:C31)</f>
        <v>19267</v>
      </c>
    </row>
    <row r="28" spans="1:3" ht="14.25">
      <c r="A28" s="14" t="s">
        <v>23</v>
      </c>
      <c r="B28" s="16" t="s">
        <v>45</v>
      </c>
      <c r="C28" s="26">
        <v>751.6</v>
      </c>
    </row>
    <row r="29" spans="1:3" ht="25.5">
      <c r="A29" s="14" t="s">
        <v>64</v>
      </c>
      <c r="B29" s="16" t="s">
        <v>65</v>
      </c>
      <c r="C29" s="26">
        <v>112.5</v>
      </c>
    </row>
    <row r="30" spans="1:3" ht="14.25">
      <c r="A30" s="40" t="s">
        <v>41</v>
      </c>
      <c r="B30" s="41" t="s">
        <v>43</v>
      </c>
      <c r="C30" s="26">
        <v>1122.9</v>
      </c>
    </row>
    <row r="31" spans="1:3" ht="27" customHeight="1">
      <c r="A31" s="14" t="s">
        <v>68</v>
      </c>
      <c r="B31" s="39" t="s">
        <v>39</v>
      </c>
      <c r="C31" s="46">
        <v>17280</v>
      </c>
    </row>
    <row r="32" spans="1:3" ht="15">
      <c r="A32" s="8" t="s">
        <v>16</v>
      </c>
      <c r="B32" s="4"/>
      <c r="C32" s="30">
        <f>SUM(C33+C34)</f>
        <v>2300</v>
      </c>
    </row>
    <row r="33" spans="1:3" ht="14.25">
      <c r="A33" s="14" t="s">
        <v>54</v>
      </c>
      <c r="B33" s="16" t="s">
        <v>52</v>
      </c>
      <c r="C33" s="26">
        <v>2300</v>
      </c>
    </row>
    <row r="34" spans="1:3" ht="14.25">
      <c r="A34" s="14" t="s">
        <v>69</v>
      </c>
      <c r="B34" s="4"/>
      <c r="C34" s="26"/>
    </row>
    <row r="35" spans="1:3" ht="15">
      <c r="A35" s="8" t="s">
        <v>17</v>
      </c>
      <c r="B35" s="4"/>
      <c r="C35" s="30">
        <f>SUM(C36:C37)</f>
        <v>12648.2</v>
      </c>
    </row>
    <row r="36" spans="1:3" ht="14.25">
      <c r="A36" s="14" t="s">
        <v>24</v>
      </c>
      <c r="B36" s="16" t="s">
        <v>35</v>
      </c>
      <c r="C36" s="26">
        <v>12600</v>
      </c>
    </row>
    <row r="37" spans="1:3" ht="14.25">
      <c r="A37" s="14" t="s">
        <v>66</v>
      </c>
      <c r="B37" s="4" t="s">
        <v>67</v>
      </c>
      <c r="C37" s="26">
        <v>48.2</v>
      </c>
    </row>
    <row r="38" spans="1:3" ht="25.5">
      <c r="A38" s="8" t="s">
        <v>25</v>
      </c>
      <c r="B38" s="4"/>
      <c r="C38" s="30">
        <f>SUM(C39:C47)</f>
        <v>78956.3</v>
      </c>
    </row>
    <row r="39" spans="1:3" s="9" customFormat="1" ht="14.25">
      <c r="A39" s="40" t="s">
        <v>36</v>
      </c>
      <c r="B39" s="41" t="s">
        <v>37</v>
      </c>
      <c r="C39" s="26">
        <v>1780</v>
      </c>
    </row>
    <row r="40" spans="1:3" s="9" customFormat="1" ht="14.25">
      <c r="A40" s="40" t="s">
        <v>38</v>
      </c>
      <c r="B40" s="43" t="s">
        <v>70</v>
      </c>
      <c r="C40" s="44">
        <v>9550</v>
      </c>
    </row>
    <row r="41" spans="1:3" s="9" customFormat="1" ht="14.25">
      <c r="A41" s="40" t="s">
        <v>46</v>
      </c>
      <c r="B41" s="41" t="s">
        <v>47</v>
      </c>
      <c r="C41" s="26">
        <v>2725</v>
      </c>
    </row>
    <row r="42" spans="1:3" s="9" customFormat="1" ht="14.25">
      <c r="A42" s="40" t="s">
        <v>42</v>
      </c>
      <c r="B42" s="41" t="s">
        <v>44</v>
      </c>
      <c r="C42" s="26">
        <v>748.65</v>
      </c>
    </row>
    <row r="43" spans="1:3" s="9" customFormat="1" ht="14.25">
      <c r="A43" s="40" t="s">
        <v>48</v>
      </c>
      <c r="B43" s="41" t="s">
        <v>50</v>
      </c>
      <c r="C43" s="26">
        <v>1080</v>
      </c>
    </row>
    <row r="44" spans="1:3" s="9" customFormat="1" ht="30" customHeight="1">
      <c r="A44" s="40" t="s">
        <v>49</v>
      </c>
      <c r="B44" s="41" t="s">
        <v>51</v>
      </c>
      <c r="C44" s="26">
        <v>58344.77</v>
      </c>
    </row>
    <row r="45" spans="1:3" s="9" customFormat="1" ht="14.25">
      <c r="A45" s="40" t="s">
        <v>55</v>
      </c>
      <c r="B45" s="41" t="s">
        <v>56</v>
      </c>
      <c r="C45" s="26">
        <v>1198.38</v>
      </c>
    </row>
    <row r="46" spans="1:3" s="9" customFormat="1" ht="25.5">
      <c r="A46" s="40" t="s">
        <v>71</v>
      </c>
      <c r="B46" s="41" t="s">
        <v>57</v>
      </c>
      <c r="C46" s="26">
        <v>1707.5</v>
      </c>
    </row>
    <row r="47" spans="1:3" s="9" customFormat="1" ht="14.25">
      <c r="A47" s="40" t="s">
        <v>60</v>
      </c>
      <c r="B47" s="41" t="s">
        <v>61</v>
      </c>
      <c r="C47" s="26">
        <v>1822</v>
      </c>
    </row>
    <row r="48" spans="1:3" ht="15">
      <c r="A48" s="8" t="s">
        <v>30</v>
      </c>
      <c r="B48" s="16"/>
      <c r="C48" s="30">
        <f>SUM(C49:C49)</f>
        <v>0</v>
      </c>
    </row>
    <row r="49" spans="1:3" ht="14.25">
      <c r="A49" s="14"/>
      <c r="B49" s="4"/>
      <c r="C49" s="26"/>
    </row>
    <row r="50" spans="1:3" ht="15">
      <c r="A50" s="8" t="s">
        <v>32</v>
      </c>
      <c r="B50" s="16"/>
      <c r="C50" s="31">
        <f>SUM(C51:C51)</f>
        <v>991</v>
      </c>
    </row>
    <row r="51" spans="1:3" ht="14.25">
      <c r="A51" s="14" t="s">
        <v>58</v>
      </c>
      <c r="B51" s="4" t="s">
        <v>59</v>
      </c>
      <c r="C51" s="26">
        <v>991</v>
      </c>
    </row>
    <row r="52" spans="1:3" ht="38.25">
      <c r="A52" s="12" t="s">
        <v>63</v>
      </c>
      <c r="B52" s="20"/>
      <c r="C52" s="22">
        <f>C18-C21</f>
        <v>42696.26999999999</v>
      </c>
    </row>
    <row r="54" spans="1:3" ht="12.75">
      <c r="A54" s="17" t="s">
        <v>26</v>
      </c>
      <c r="C54" s="18" t="s">
        <v>27</v>
      </c>
    </row>
    <row r="56" ht="12.75">
      <c r="A56" s="1" t="s">
        <v>18</v>
      </c>
    </row>
    <row r="57" spans="1:3" ht="12.75">
      <c r="A57" s="1" t="s">
        <v>19</v>
      </c>
      <c r="C57" t="s">
        <v>28</v>
      </c>
    </row>
    <row r="58" ht="12.75">
      <c r="C58" t="s">
        <v>20</v>
      </c>
    </row>
    <row r="61" spans="1:3" ht="12.75">
      <c r="A61"/>
      <c r="C61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2017-03-22T06:13:40Z</cp:lastPrinted>
  <dcterms:created xsi:type="dcterms:W3CDTF">1996-10-08T23:32:33Z</dcterms:created>
  <dcterms:modified xsi:type="dcterms:W3CDTF">2018-03-27T10:25:44Z</dcterms:modified>
  <cp:category/>
  <cp:version/>
  <cp:contentType/>
  <cp:contentStatus/>
</cp:coreProperties>
</file>