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харова,51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<sst xmlns="http://schemas.openxmlformats.org/spreadsheetml/2006/main" count="97" uniqueCount="92">
  <si>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</si>
  <si>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</si>
  <si>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</si>
  <si>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</si>
  <si>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</si>
  <si>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</si>
  <si>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</si>
  <si>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</si>
  <si>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</si>
  <si>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</si>
  <si>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</si>
  <si>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</si>
  <si>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</si>
  <si>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</si>
  <si>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</si>
  <si>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</si>
  <si>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</si>
  <si>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</si>
  <si>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</si>
  <si>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</si>
  <si>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</si>
  <si>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</si>
  <si>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</si>
  <si>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</si>
  <si>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</si>
  <si>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</si>
  <si>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</si>
  <si>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</si>
  <si>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</si>
  <si>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</si>
  <si>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</si>
  <si>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</si>
  <si>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</si>
  <si>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</si>
  <si>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</si>
  <si>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Сахарова, д.51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</si>
  <si>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</si>
  <si>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снятие показаний приборов учета ТЭ, обследование инженерных сетей в подвале</t>
  </si>
  <si>
    <t xml:space="preserve">     Обслуживание внутридомового газового оборудования </t>
  </si>
  <si>
    <t xml:space="preserve">     Окос травы</t>
  </si>
  <si>
    <t>материалы,  прочие услуги</t>
  </si>
  <si>
    <t>1700=00 (ежемесячно)</t>
  </si>
  <si>
    <t>(55=00.за1чел) ежемесячно</t>
  </si>
  <si>
    <t>копия ключа</t>
  </si>
  <si>
    <t>февраль</t>
  </si>
  <si>
    <t>замена ламп, светильника подъезд №1</t>
  </si>
  <si>
    <t>полотно</t>
  </si>
  <si>
    <t>январь</t>
  </si>
  <si>
    <t>замена прокладки на ревизии</t>
  </si>
  <si>
    <t>обследование подвалов  на  предмет  утечки,  согласно  предписания ООО "Электротеплосеть"</t>
  </si>
  <si>
    <t>18.03.2017г.</t>
  </si>
  <si>
    <t>21.03.2017г.</t>
  </si>
  <si>
    <t>149=05 (квартал)</t>
  </si>
  <si>
    <t>соль</t>
  </si>
  <si>
    <t>ремонт кровли</t>
  </si>
  <si>
    <t>09.02.2017г.</t>
  </si>
  <si>
    <t>Тариф  20=00  с  01.08.2016г.</t>
  </si>
  <si>
    <t>метла</t>
  </si>
  <si>
    <t>май</t>
  </si>
  <si>
    <t>ремонт домофона подъезд №2</t>
  </si>
  <si>
    <t>26.05.2017г</t>
  </si>
  <si>
    <t>замена шар кранов Ф80</t>
  </si>
  <si>
    <t>25.07.2017г.</t>
  </si>
  <si>
    <t>июль</t>
  </si>
  <si>
    <t>изготовление цифрового ключа</t>
  </si>
  <si>
    <t>20.07.2017г.</t>
  </si>
  <si>
    <t>устранение промывочных кранов</t>
  </si>
  <si>
    <t>03.08.2017г.</t>
  </si>
  <si>
    <t>ремонт освещения 1-2 подъезд</t>
  </si>
  <si>
    <t>20.09.2017г.</t>
  </si>
  <si>
    <t>14.02.2017г.</t>
  </si>
  <si>
    <t>замена д/л до автомата, проверка срабатывания</t>
  </si>
  <si>
    <t>05.10.2017г.</t>
  </si>
  <si>
    <t>чистка канализационного стояка Ф50 штангами 5м</t>
  </si>
  <si>
    <t>14.11.2017г.</t>
  </si>
  <si>
    <t xml:space="preserve">      Доставка песка на подсыпку территории</t>
  </si>
  <si>
    <t>стир порошок МИФ</t>
  </si>
  <si>
    <t>ноябрь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</si>
  <si>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2017 г.</t>
    </r>
  </si>
  <si>
    <t>На 01.01.18г. остаток оплаченных денежных средств собственников за содержание и ремонт жилого дома составляет</t>
  </si>
  <si>
    <t>январь - декабрь</t>
  </si>
  <si>
    <t>обследование бойлера</t>
  </si>
  <si>
    <t>15.12.2017г.</t>
  </si>
  <si>
    <t>01.11.2017г.; 22.12.2017г.</t>
  </si>
  <si>
    <t>пемос, соль</t>
  </si>
  <si>
    <t>декабрь</t>
  </si>
  <si>
    <t>13.06.2017г.; 18.07.2017г.</t>
  </si>
  <si>
    <r>
      <t xml:space="preserve">     Оплата старшему по дому </t>
    </r>
    <r>
      <rPr>
        <sz val="10"/>
        <color indexed="60"/>
        <rFont val="Arial"/>
        <family val="2"/>
      </rPr>
      <t xml:space="preserve">     </t>
    </r>
  </si>
  <si>
    <r>
      <t xml:space="preserve">     Уборщица                                               </t>
    </r>
    <r>
      <rPr>
        <sz val="10"/>
        <color indexed="10"/>
        <rFont val="Arial"/>
        <family val="2"/>
      </rPr>
      <t xml:space="preserve">  </t>
    </r>
  </si>
  <si>
    <t xml:space="preserve">     Вывоз ТБО (январь - декабрь)                              АВС</t>
  </si>
  <si>
    <t xml:space="preserve">     Уборка придомовой территории     </t>
  </si>
  <si>
    <t>промывка и опрессовка системы отопления; запуск системы отопления; пуско - наладочные работы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</si>
</sst>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wrapText="1"/>
    </xf>
    <xf numFmtId="4" fontId="46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35</v>
      </c>
      <c r="B2" s="48"/>
      <c r="C2" s="48"/>
    </row>
    <row r="3" spans="1:3" ht="15.75">
      <c r="A3" s="48" t="s">
        <v>78</v>
      </c>
      <c r="B3" s="48"/>
      <c r="C3" s="48"/>
    </row>
    <row r="5" spans="2:3" ht="12.75">
      <c r="B5" s="1" t="s">
        <v>1</v>
      </c>
      <c r="C5" s="2">
        <v>1299.1</v>
      </c>
    </row>
    <row r="6" spans="1:3" ht="25.5">
      <c r="A6" s="47" t="s">
        <v>56</v>
      </c>
      <c r="B6" s="1" t="s">
        <v>2</v>
      </c>
      <c r="C6" s="2"/>
    </row>
    <row r="7" spans="2:3" ht="12.75">
      <c r="B7" s="1" t="s">
        <v>3</v>
      </c>
      <c r="C7" s="2">
        <f>C5+C6</f>
        <v>1299.1</v>
      </c>
    </row>
    <row r="8" spans="2:3" ht="12.75">
      <c r="B8" s="1" t="s">
        <v>4</v>
      </c>
      <c r="C8">
        <v>28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6">
        <v>-78127.44</v>
      </c>
    </row>
    <row r="12" spans="1:3" ht="12.75">
      <c r="A12" s="3" t="s">
        <v>7</v>
      </c>
      <c r="B12" s="4"/>
      <c r="C12" s="12">
        <v>312576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312576</v>
      </c>
    </row>
    <row r="15" spans="1:3" ht="12.75">
      <c r="A15" s="3" t="s">
        <v>10</v>
      </c>
      <c r="B15" s="33"/>
      <c r="C15" s="5">
        <v>289273.65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289273.65</v>
      </c>
    </row>
    <row r="18" spans="1:3" ht="12.75">
      <c r="A18" s="14" t="s">
        <v>13</v>
      </c>
      <c r="B18" s="15"/>
      <c r="C18" s="26">
        <f>C11+C17</f>
        <v>211146.21000000002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279578.36</v>
      </c>
    </row>
    <row r="22" spans="1:3" ht="14.25">
      <c r="A22" s="7" t="s">
        <v>16</v>
      </c>
      <c r="B22" s="4"/>
      <c r="C22" s="27"/>
    </row>
    <row r="23" spans="1:3" ht="15">
      <c r="A23" s="13" t="s">
        <v>36</v>
      </c>
      <c r="B23" s="21">
        <v>0.15</v>
      </c>
      <c r="C23" s="28">
        <f>C14*0.15</f>
        <v>46886.4</v>
      </c>
    </row>
    <row r="24" spans="1:3" ht="25.5">
      <c r="A24" s="13" t="s">
        <v>24</v>
      </c>
      <c r="B24" s="17"/>
      <c r="C24" s="28">
        <f>C26+C27+C33+C37+C40+C52+C56</f>
        <v>232691.95999999996</v>
      </c>
    </row>
    <row r="25" spans="1:3" ht="14.25">
      <c r="A25" s="7" t="s">
        <v>16</v>
      </c>
      <c r="B25" s="4"/>
      <c r="C25" s="27"/>
    </row>
    <row r="26" spans="1:3" ht="15">
      <c r="A26" s="8" t="s">
        <v>33</v>
      </c>
      <c r="B26" s="32">
        <v>0.01</v>
      </c>
      <c r="C26" s="35">
        <v>2907.51</v>
      </c>
    </row>
    <row r="27" spans="1:3" ht="15">
      <c r="A27" s="8" t="s">
        <v>17</v>
      </c>
      <c r="B27" s="4"/>
      <c r="C27" s="35">
        <f>SUM(C28:C32)</f>
        <v>100846.59999999999</v>
      </c>
    </row>
    <row r="28" spans="1:3" ht="14.25">
      <c r="A28" s="16" t="s">
        <v>25</v>
      </c>
      <c r="B28" s="18" t="s">
        <v>52</v>
      </c>
      <c r="C28" s="29">
        <v>596.2</v>
      </c>
    </row>
    <row r="29" spans="1:3" ht="14.25">
      <c r="A29" s="16" t="s">
        <v>87</v>
      </c>
      <c r="B29" s="43"/>
      <c r="C29" s="29">
        <v>35935.2</v>
      </c>
    </row>
    <row r="30" spans="1:3" ht="14.25">
      <c r="A30" s="16" t="s">
        <v>88</v>
      </c>
      <c r="B30" s="44" t="s">
        <v>80</v>
      </c>
      <c r="C30" s="29">
        <v>35935.2</v>
      </c>
    </row>
    <row r="31" spans="1:3" ht="14.25" customHeight="1">
      <c r="A31" s="16" t="s">
        <v>89</v>
      </c>
      <c r="B31" s="42" t="s">
        <v>42</v>
      </c>
      <c r="C31" s="29">
        <v>28380</v>
      </c>
    </row>
    <row r="32" spans="1:3" ht="14.25">
      <c r="A32" s="16" t="s">
        <v>27</v>
      </c>
      <c r="B32" s="18" t="s">
        <v>26</v>
      </c>
      <c r="C32" s="29"/>
    </row>
    <row r="33" spans="1:3" ht="15">
      <c r="A33" s="8" t="s">
        <v>18</v>
      </c>
      <c r="B33" s="4"/>
      <c r="C33" s="35">
        <f>SUM(C34:C36)</f>
        <v>70277.3</v>
      </c>
    </row>
    <row r="34" spans="1:3" ht="14.25">
      <c r="A34" s="16" t="s">
        <v>90</v>
      </c>
      <c r="B34" s="18" t="s">
        <v>80</v>
      </c>
      <c r="C34" s="29">
        <v>67378.5</v>
      </c>
    </row>
    <row r="35" spans="1:3" ht="14.25">
      <c r="A35" s="16" t="s">
        <v>75</v>
      </c>
      <c r="B35" s="18" t="s">
        <v>83</v>
      </c>
      <c r="C35" s="29">
        <v>802.8</v>
      </c>
    </row>
    <row r="36" spans="1:3" ht="14.25">
      <c r="A36" s="16" t="s">
        <v>39</v>
      </c>
      <c r="B36" s="45" t="s">
        <v>86</v>
      </c>
      <c r="C36" s="29">
        <v>2096</v>
      </c>
    </row>
    <row r="37" spans="1:3" ht="15">
      <c r="A37" s="8" t="s">
        <v>19</v>
      </c>
      <c r="B37" s="4"/>
      <c r="C37" s="35">
        <f>SUM(C38:C39)</f>
        <v>20400</v>
      </c>
    </row>
    <row r="38" spans="1:3" ht="14.25">
      <c r="A38" s="16" t="s">
        <v>28</v>
      </c>
      <c r="B38" s="18" t="s">
        <v>41</v>
      </c>
      <c r="C38" s="29">
        <v>20400</v>
      </c>
    </row>
    <row r="39" spans="1:4" ht="14.25">
      <c r="A39" s="16" t="s">
        <v>38</v>
      </c>
      <c r="B39" s="18"/>
      <c r="C39" s="29"/>
      <c r="D39" s="2"/>
    </row>
    <row r="40" spans="1:3" ht="25.5">
      <c r="A40" s="8" t="s">
        <v>29</v>
      </c>
      <c r="B40" s="4"/>
      <c r="C40" s="35">
        <f>SUM(C41:C51)</f>
        <v>31712.75</v>
      </c>
    </row>
    <row r="41" spans="1:3" ht="25.5">
      <c r="A41" s="9" t="s">
        <v>37</v>
      </c>
      <c r="B41" s="18" t="s">
        <v>80</v>
      </c>
      <c r="C41" s="29">
        <v>1350</v>
      </c>
    </row>
    <row r="42" spans="1:3" s="11" customFormat="1" ht="25.5">
      <c r="A42" s="9" t="s">
        <v>49</v>
      </c>
      <c r="B42" s="10" t="s">
        <v>50</v>
      </c>
      <c r="C42" s="29">
        <v>225</v>
      </c>
    </row>
    <row r="43" spans="1:3" s="11" customFormat="1" ht="14.25">
      <c r="A43" s="9" t="s">
        <v>48</v>
      </c>
      <c r="B43" s="10" t="s">
        <v>51</v>
      </c>
      <c r="C43" s="29">
        <v>553</v>
      </c>
    </row>
    <row r="44" spans="1:3" s="11" customFormat="1" ht="14.25">
      <c r="A44" s="9" t="s">
        <v>54</v>
      </c>
      <c r="B44" s="10" t="s">
        <v>55</v>
      </c>
      <c r="C44" s="29">
        <v>1577.3</v>
      </c>
    </row>
    <row r="45" spans="1:3" s="11" customFormat="1" ht="14.25">
      <c r="A45" s="9" t="s">
        <v>59</v>
      </c>
      <c r="B45" s="10" t="s">
        <v>60</v>
      </c>
      <c r="C45" s="29">
        <v>600</v>
      </c>
    </row>
    <row r="46" spans="1:3" s="11" customFormat="1" ht="14.25">
      <c r="A46" s="9" t="s">
        <v>61</v>
      </c>
      <c r="B46" s="10" t="s">
        <v>62</v>
      </c>
      <c r="C46" s="29">
        <v>16486.5</v>
      </c>
    </row>
    <row r="47" spans="1:3" s="11" customFormat="1" ht="14.25">
      <c r="A47" s="9" t="s">
        <v>64</v>
      </c>
      <c r="B47" s="10" t="s">
        <v>65</v>
      </c>
      <c r="C47" s="29">
        <v>200</v>
      </c>
    </row>
    <row r="48" spans="1:3" s="11" customFormat="1" ht="14.25">
      <c r="A48" s="9" t="s">
        <v>66</v>
      </c>
      <c r="B48" s="10" t="s">
        <v>67</v>
      </c>
      <c r="C48" s="29">
        <v>3517.3</v>
      </c>
    </row>
    <row r="49" spans="1:3" s="11" customFormat="1" ht="25.5">
      <c r="A49" s="9" t="s">
        <v>91</v>
      </c>
      <c r="B49" s="10"/>
      <c r="C49" s="29">
        <v>6200</v>
      </c>
    </row>
    <row r="50" spans="1:3" s="11" customFormat="1" ht="14.25">
      <c r="A50" s="9" t="s">
        <v>73</v>
      </c>
      <c r="B50" s="10" t="s">
        <v>74</v>
      </c>
      <c r="C50" s="29">
        <v>778.65</v>
      </c>
    </row>
    <row r="51" spans="1:3" s="11" customFormat="1" ht="14.25">
      <c r="A51" s="9" t="s">
        <v>81</v>
      </c>
      <c r="B51" s="10" t="s">
        <v>82</v>
      </c>
      <c r="C51" s="29">
        <v>225</v>
      </c>
    </row>
    <row r="52" spans="1:3" ht="15">
      <c r="A52" s="8" t="s">
        <v>34</v>
      </c>
      <c r="B52" s="18"/>
      <c r="C52" s="35">
        <f>SUM(C53:C55)</f>
        <v>5781</v>
      </c>
    </row>
    <row r="53" spans="1:3" ht="14.25">
      <c r="A53" s="16" t="s">
        <v>45</v>
      </c>
      <c r="B53" s="18" t="s">
        <v>70</v>
      </c>
      <c r="C53" s="29">
        <v>2329</v>
      </c>
    </row>
    <row r="54" spans="1:3" ht="14.25">
      <c r="A54" s="16" t="s">
        <v>68</v>
      </c>
      <c r="B54" s="18" t="s">
        <v>69</v>
      </c>
      <c r="C54" s="29">
        <v>3227</v>
      </c>
    </row>
    <row r="55" spans="1:3" ht="14.25">
      <c r="A55" s="16" t="s">
        <v>71</v>
      </c>
      <c r="B55" s="18" t="s">
        <v>72</v>
      </c>
      <c r="C55" s="29">
        <v>225</v>
      </c>
    </row>
    <row r="56" spans="1:3" ht="15">
      <c r="A56" s="8" t="s">
        <v>40</v>
      </c>
      <c r="B56" s="18"/>
      <c r="C56" s="34">
        <f>SUM(C57:C63)</f>
        <v>766.8</v>
      </c>
    </row>
    <row r="57" spans="1:3" ht="14.25">
      <c r="A57" s="16" t="s">
        <v>46</v>
      </c>
      <c r="B57" s="18" t="s">
        <v>47</v>
      </c>
      <c r="C57" s="29">
        <v>73.5</v>
      </c>
    </row>
    <row r="58" spans="1:3" ht="14.25">
      <c r="A58" s="16" t="s">
        <v>43</v>
      </c>
      <c r="B58" s="18" t="s">
        <v>44</v>
      </c>
      <c r="C58" s="29">
        <v>120</v>
      </c>
    </row>
    <row r="59" spans="1:3" ht="14.25">
      <c r="A59" s="16" t="s">
        <v>53</v>
      </c>
      <c r="B59" s="18" t="s">
        <v>44</v>
      </c>
      <c r="C59" s="29">
        <v>50</v>
      </c>
    </row>
    <row r="60" spans="1:3" ht="14.25">
      <c r="A60" s="16" t="s">
        <v>57</v>
      </c>
      <c r="B60" s="18" t="s">
        <v>58</v>
      </c>
      <c r="C60" s="29">
        <v>150</v>
      </c>
    </row>
    <row r="61" spans="1:3" ht="14.25">
      <c r="A61" s="16" t="s">
        <v>57</v>
      </c>
      <c r="B61" s="18" t="s">
        <v>63</v>
      </c>
      <c r="C61" s="29">
        <v>184.3</v>
      </c>
    </row>
    <row r="62" spans="1:3" ht="14.25">
      <c r="A62" s="16" t="s">
        <v>76</v>
      </c>
      <c r="B62" s="18" t="s">
        <v>77</v>
      </c>
      <c r="C62" s="29">
        <v>66</v>
      </c>
    </row>
    <row r="63" spans="1:3" ht="14.25">
      <c r="A63" s="16" t="s">
        <v>84</v>
      </c>
      <c r="B63" s="18" t="s">
        <v>85</v>
      </c>
      <c r="C63" s="29">
        <v>123</v>
      </c>
    </row>
    <row r="64" spans="1:3" ht="38.25">
      <c r="A64" s="14" t="s">
        <v>79</v>
      </c>
      <c r="B64" s="22"/>
      <c r="C64" s="25">
        <f>C18-C21</f>
        <v>-68432.14999999997</v>
      </c>
    </row>
    <row r="66" spans="1:3" ht="12.75">
      <c r="A66" s="19" t="s">
        <v>30</v>
      </c>
      <c r="C66" s="20" t="s">
        <v>31</v>
      </c>
    </row>
    <row r="68" ht="12.75">
      <c r="A68" s="1" t="s">
        <v>20</v>
      </c>
    </row>
    <row r="69" spans="1:3" ht="12.75">
      <c r="A69" s="1" t="s">
        <v>21</v>
      </c>
      <c r="C69" t="s">
        <v>32</v>
      </c>
    </row>
    <row r="70" ht="12.75">
      <c r="C70" t="s">
        <v>22</v>
      </c>
    </row>
    <row r="73" ht="12.75">
      <c r="C7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2016-02-18T11:50:46Z</cp:lastPrinted>
  <dcterms:created xsi:type="dcterms:W3CDTF">1996-10-08T23:32:33Z</dcterms:created>
  <dcterms:modified xsi:type="dcterms:W3CDTF">2018-03-27T07:42:18Z</dcterms:modified>
  <cp:category/>
  <cp:version/>
  <cp:contentType/>
  <cp:contentStatus/>
</cp:coreProperties>
</file>