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водской,3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<sst xmlns="http://schemas.openxmlformats.org/spreadsheetml/2006/main" count="50" uniqueCount="49">
  <si>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</si>
  <si>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</si>
  <si>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</si>
  <si>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</si>
  <si>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</si>
  <si>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</si>
  <si>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</si>
  <si>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</si>
  <si>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</si>
  <si>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</si>
  <si>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</si>
  <si>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</si>
  <si>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</si>
  <si>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</si>
  <si>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</si>
  <si>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</si>
  <si>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</si>
  <si>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</si>
  <si>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</si>
  <si>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</si>
  <si>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</si>
  <si>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</si>
  <si>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</si>
  <si>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</si>
  <si>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</si>
  <si>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</si>
  <si>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</si>
  <si>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</si>
  <si>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</si>
  <si>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</si>
  <si>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</si>
  <si>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</si>
  <si>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</si>
  <si>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Заводской, д.3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</si>
  <si>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</si>
  <si>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Вознаграждение управляющей организации</t>
  </si>
  <si>
    <t xml:space="preserve">     Чистка труб (20 каналов)</t>
  </si>
  <si>
    <t>электромонтажные работы</t>
  </si>
  <si>
    <t>525=00 (ежемесячно)</t>
  </si>
  <si>
    <t>121=83 (квартал)</t>
  </si>
  <si>
    <t xml:space="preserve">     Вывоз  мусора АВС (работа экскаватора, вывоз мусора автомобилем КАМАЗ, услуги по приему отходов)</t>
  </si>
  <si>
    <t>май</t>
  </si>
  <si>
    <t>Тариф  9=99  с 01.01.2013г.</t>
  </si>
  <si>
    <t xml:space="preserve">     Вывоз ТБО                                                  РСО-ОКС 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</si>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</sst>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33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488.25</v>
      </c>
    </row>
    <row r="6" spans="1:3" ht="25.5">
      <c r="A6" s="44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488.25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53738.68</v>
      </c>
    </row>
    <row r="12" spans="1:3" ht="12.75">
      <c r="A12" s="3" t="s">
        <v>7</v>
      </c>
      <c r="B12" s="4"/>
      <c r="C12" s="12">
        <v>58340.76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58340.76</v>
      </c>
    </row>
    <row r="15" spans="1:3" ht="12.75">
      <c r="A15" s="3" t="s">
        <v>10</v>
      </c>
      <c r="B15" s="40"/>
      <c r="C15" s="5">
        <v>38430.01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38430.01</v>
      </c>
    </row>
    <row r="18" spans="1:3" ht="12.75">
      <c r="A18" s="14" t="s">
        <v>13</v>
      </c>
      <c r="B18" s="15"/>
      <c r="C18" s="27">
        <f>C11+C17</f>
        <v>92168.69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31608.784</v>
      </c>
    </row>
    <row r="22" spans="1:3" ht="14.25">
      <c r="A22" s="7" t="s">
        <v>16</v>
      </c>
      <c r="B22" s="4"/>
      <c r="C22" s="28"/>
    </row>
    <row r="23" spans="1:3" ht="15">
      <c r="A23" s="13" t="s">
        <v>35</v>
      </c>
      <c r="B23" s="22">
        <v>0.15</v>
      </c>
      <c r="C23" s="29">
        <f>C14*0.15</f>
        <v>8751.114</v>
      </c>
    </row>
    <row r="24" spans="1:3" ht="25.5">
      <c r="A24" s="13" t="s">
        <v>24</v>
      </c>
      <c r="B24" s="17"/>
      <c r="C24" s="29">
        <f>C26+C27+C33+C36+C38+C40+C42</f>
        <v>22857.67</v>
      </c>
    </row>
    <row r="25" spans="1:3" ht="14.25">
      <c r="A25" s="7" t="s">
        <v>16</v>
      </c>
      <c r="B25" s="4"/>
      <c r="C25" s="28"/>
    </row>
    <row r="26" spans="1:3" ht="15">
      <c r="A26" s="8" t="s">
        <v>32</v>
      </c>
      <c r="B26" s="33">
        <v>0.01</v>
      </c>
      <c r="C26" s="34">
        <v>384.3</v>
      </c>
    </row>
    <row r="27" spans="1:3" ht="15">
      <c r="A27" s="8" t="s">
        <v>17</v>
      </c>
      <c r="B27" s="4"/>
      <c r="C27" s="34">
        <f>SUM(C28:C32)</f>
        <v>10273.369999999999</v>
      </c>
    </row>
    <row r="28" spans="1:3" ht="14.25">
      <c r="A28" s="16" t="s">
        <v>25</v>
      </c>
      <c r="B28" s="18" t="s">
        <v>39</v>
      </c>
      <c r="C28" s="30">
        <v>487.32</v>
      </c>
    </row>
    <row r="29" spans="1:3" ht="25.5">
      <c r="A29" s="16" t="s">
        <v>46</v>
      </c>
      <c r="B29" s="18" t="s">
        <v>47</v>
      </c>
      <c r="C29" s="30">
        <v>112.5</v>
      </c>
    </row>
    <row r="30" spans="1:3" ht="14.25">
      <c r="A30" s="16" t="s">
        <v>36</v>
      </c>
      <c r="B30" s="18"/>
      <c r="C30" s="30"/>
    </row>
    <row r="31" spans="1:3" ht="14.25" customHeight="1">
      <c r="A31" s="16" t="s">
        <v>43</v>
      </c>
      <c r="B31" s="19" t="s">
        <v>48</v>
      </c>
      <c r="C31" s="30">
        <v>9673.55</v>
      </c>
    </row>
    <row r="32" spans="1:3" ht="14.25">
      <c r="A32" s="16" t="s">
        <v>34</v>
      </c>
      <c r="B32" s="18"/>
      <c r="C32" s="30"/>
    </row>
    <row r="33" spans="1:3" ht="15">
      <c r="A33" s="8" t="s">
        <v>18</v>
      </c>
      <c r="B33" s="4"/>
      <c r="C33" s="34">
        <f>SUM(C34+C35)</f>
        <v>5900</v>
      </c>
    </row>
    <row r="34" spans="1:3" ht="25.5">
      <c r="A34" s="16" t="s">
        <v>40</v>
      </c>
      <c r="B34" s="18" t="s">
        <v>41</v>
      </c>
      <c r="C34" s="30">
        <v>5900</v>
      </c>
    </row>
    <row r="35" spans="1:3" ht="14.25">
      <c r="A35" s="16" t="s">
        <v>26</v>
      </c>
      <c r="B35" s="4"/>
      <c r="C35" s="30"/>
    </row>
    <row r="36" spans="1:3" ht="15">
      <c r="A36" s="8" t="s">
        <v>19</v>
      </c>
      <c r="B36" s="4"/>
      <c r="C36" s="34">
        <f>SUM(C37:C37)</f>
        <v>6300</v>
      </c>
    </row>
    <row r="37" spans="1:3" ht="14.25">
      <c r="A37" s="16" t="s">
        <v>27</v>
      </c>
      <c r="B37" s="18" t="s">
        <v>38</v>
      </c>
      <c r="C37" s="30">
        <v>6300</v>
      </c>
    </row>
    <row r="38" spans="1:3" ht="25.5">
      <c r="A38" s="8" t="s">
        <v>28</v>
      </c>
      <c r="B38" s="4"/>
      <c r="C38" s="34">
        <f>SUM(C39:C39)</f>
        <v>0</v>
      </c>
    </row>
    <row r="39" spans="1:3" s="11" customFormat="1" ht="14.25">
      <c r="A39" s="9"/>
      <c r="B39" s="10"/>
      <c r="C39" s="30"/>
    </row>
    <row r="40" spans="1:3" ht="15">
      <c r="A40" s="8" t="s">
        <v>37</v>
      </c>
      <c r="B40" s="18"/>
      <c r="C40" s="34">
        <f>SUM(C41:C41)</f>
        <v>0</v>
      </c>
    </row>
    <row r="41" spans="1:3" ht="14.25">
      <c r="A41" s="16"/>
      <c r="B41" s="18"/>
      <c r="C41" s="30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18"/>
      <c r="C43" s="30"/>
    </row>
    <row r="44" spans="1:3" ht="38.25">
      <c r="A44" s="14" t="s">
        <v>45</v>
      </c>
      <c r="B44" s="23"/>
      <c r="C44" s="26">
        <f>C18-C21</f>
        <v>60559.906</v>
      </c>
    </row>
    <row r="46" spans="1:3" ht="12.75">
      <c r="A46" s="20" t="s">
        <v>29</v>
      </c>
      <c r="C46" s="21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2016-10-06T07:23:30Z</cp:lastPrinted>
  <dcterms:created xsi:type="dcterms:W3CDTF">1996-10-08T23:32:33Z</dcterms:created>
  <dcterms:modified xsi:type="dcterms:W3CDTF">2018-01-24T11:32:53Z</dcterms:modified>
  <cp:category/>
  <cp:version/>
  <cp:contentType/>
  <cp:contentStatus/>
</cp:coreProperties>
</file>