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пенко,44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<sst xmlns="http://schemas.openxmlformats.org/spreadsheetml/2006/main" count="98" uniqueCount="97">
  <si>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</si>
  <si>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</si>
  <si>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</si>
  <si>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</si>
  <si>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</si>
  <si>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</si>
  <si>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</si>
  <si>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</si>
  <si>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</si>
  <si>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</si>
  <si>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</si>
  <si>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</si>
  <si>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</si>
  <si>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</si>
  <si>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</si>
  <si>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</si>
  <si>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</si>
  <si>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</si>
  <si>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</si>
  <si>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</si>
  <si>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</si>
  <si>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</si>
  <si>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</si>
  <si>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</si>
  <si>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</si>
  <si>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</si>
  <si>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</si>
  <si>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</si>
  <si>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</si>
  <si>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</si>
  <si>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Осипенко, д.44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</si>
  <si>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</si>
  <si>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материалы</t>
  </si>
  <si>
    <t>Вознаграждение управляющей организации</t>
  </si>
  <si>
    <t>снятие показаний общедомовых узлов учета, обследование инженерных сетей</t>
  </si>
  <si>
    <t>Начислено ЦВ</t>
  </si>
  <si>
    <t>Оплачено ЦВ</t>
  </si>
  <si>
    <t>май</t>
  </si>
  <si>
    <t xml:space="preserve">     Песок для подсыпки тротуаров</t>
  </si>
  <si>
    <t>2600=00 (ежемесячно)</t>
  </si>
  <si>
    <t>отключение и запуск системы ХВ и ГВС после аварии.</t>
  </si>
  <si>
    <t>07.01.2017г.</t>
  </si>
  <si>
    <t>замена доводчика, закрытие чердачных окон</t>
  </si>
  <si>
    <t>24.01.2017г.</t>
  </si>
  <si>
    <t>(55=00.за1чел) ежемесячно</t>
  </si>
  <si>
    <t>перчатки</t>
  </si>
  <si>
    <t>21.01.2017г.</t>
  </si>
  <si>
    <t>замена светильников в подвале</t>
  </si>
  <si>
    <t>замена циркуляционного насоса на ГВС</t>
  </si>
  <si>
    <t>замена лежака канализации, подключение стояков, установка ревизий</t>
  </si>
  <si>
    <t>замена батареи, установка кранов на батарею (лестница)</t>
  </si>
  <si>
    <t>23.03.2017г.</t>
  </si>
  <si>
    <t>27.03.2017г.</t>
  </si>
  <si>
    <t>28.03.2017г.</t>
  </si>
  <si>
    <t>16.03.2017г.</t>
  </si>
  <si>
    <t>398=50(квартал)</t>
  </si>
  <si>
    <t>замена запорной арматуры на стояке Ф3/4"</t>
  </si>
  <si>
    <t>проверка соединений в общем щите, подключение к автомату (по заявке кв.№44 - нет света в общем корридоре).</t>
  </si>
  <si>
    <t>01.04.2017г.</t>
  </si>
  <si>
    <t>12.04.2017г.</t>
  </si>
  <si>
    <t>отбеливатель, перчатки</t>
  </si>
  <si>
    <t>04.04.2017г.</t>
  </si>
  <si>
    <t>замена запорной арматуры, замена промывочного крана, набивка сальницы.</t>
  </si>
  <si>
    <t>12.05.2017г.</t>
  </si>
  <si>
    <t>Тариф  19=00  с  01.07.2015.</t>
  </si>
  <si>
    <t xml:space="preserve">     Вывоз мусора Т-150 (тракторнпая телега)</t>
  </si>
  <si>
    <t>запуск системы ГВС, изготовление катушки</t>
  </si>
  <si>
    <t>13.06.2017г.</t>
  </si>
  <si>
    <t>чистящее средство, перчатки, отбеливатель</t>
  </si>
  <si>
    <t>20.05.2017г.</t>
  </si>
  <si>
    <t>проектные работы на монтаж водоподогревательной установки</t>
  </si>
  <si>
    <t>12.07.2017г.</t>
  </si>
  <si>
    <t>18.08.2017г.</t>
  </si>
  <si>
    <t>12.08.2017г.</t>
  </si>
  <si>
    <t xml:space="preserve">     Дезинсекция</t>
  </si>
  <si>
    <t>август</t>
  </si>
  <si>
    <t>устранение течи отопления в подвале</t>
  </si>
  <si>
    <t>27.09.2017г.</t>
  </si>
  <si>
    <t>белизна, перчатки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</si>
  <si>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</si>
  <si>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</si>
  <si>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>26.12.2017г.</t>
  </si>
  <si>
    <t>январь - декабрь</t>
  </si>
  <si>
    <t>22.12.2017г.</t>
  </si>
  <si>
    <t>изготовление и монтаж перил</t>
  </si>
  <si>
    <t>07.12.2017г.</t>
  </si>
  <si>
    <t xml:space="preserve">     Вывоз ТБО (январь-декабрь)                                 АВС</t>
  </si>
  <si>
    <t xml:space="preserve">     Председатель дома январь - декабрь</t>
  </si>
  <si>
    <t xml:space="preserve">     Уборка придомовой территории (январь - декабрь)</t>
  </si>
  <si>
    <t>Поверка теплосчетчика</t>
  </si>
  <si>
    <t xml:space="preserve">чистка канализации </t>
  </si>
  <si>
    <t>янв, февр, март, июнь, дек</t>
  </si>
  <si>
    <t>июнь - июль</t>
  </si>
  <si>
    <t>гидропромывка систем отопления;  промывка и опрессовка теплообменника;  запуск системы отопления;  пуско - наладочные работы</t>
  </si>
  <si>
    <t xml:space="preserve"> Обследование чердаков, закрытие слуховых окон на чердаках</t>
  </si>
  <si>
    <t>(ежемесячно)</t>
  </si>
  <si>
    <t xml:space="preserve">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</si>
</sst>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55">
      <selection activeCell="A19" sqref="A1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2.42187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30</v>
      </c>
      <c r="B2" s="46"/>
      <c r="C2" s="46"/>
    </row>
    <row r="3" spans="1:3" ht="15.75">
      <c r="A3" s="46" t="s">
        <v>79</v>
      </c>
      <c r="B3" s="46"/>
      <c r="C3" s="46"/>
    </row>
    <row r="4" ht="4.5" customHeight="1"/>
    <row r="5" spans="2:3" ht="12.75">
      <c r="B5" s="1" t="s">
        <v>1</v>
      </c>
      <c r="C5" s="2">
        <v>1491.05</v>
      </c>
    </row>
    <row r="6" spans="1:3" ht="25.5">
      <c r="A6" s="43" t="s">
        <v>64</v>
      </c>
      <c r="B6" s="1" t="s">
        <v>2</v>
      </c>
      <c r="C6" s="2"/>
    </row>
    <row r="7" spans="2:3" ht="12.75">
      <c r="B7" s="1" t="s">
        <v>3</v>
      </c>
      <c r="C7" s="2">
        <f>C5+C6</f>
        <v>1491.05</v>
      </c>
    </row>
    <row r="8" spans="2:3" ht="12.75">
      <c r="B8" s="1" t="s">
        <v>4</v>
      </c>
      <c r="C8">
        <v>50</v>
      </c>
    </row>
    <row r="9" ht="5.25" customHeight="1"/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-112246.32</v>
      </c>
    </row>
    <row r="12" spans="1:3" ht="12.75">
      <c r="A12" s="3" t="s">
        <v>7</v>
      </c>
      <c r="B12" s="4"/>
      <c r="C12" s="10">
        <v>389428.53</v>
      </c>
    </row>
    <row r="13" spans="1:3" ht="12.75">
      <c r="A13" s="3" t="s">
        <v>35</v>
      </c>
      <c r="B13" s="4"/>
      <c r="C13" s="10"/>
    </row>
    <row r="14" spans="1:3" ht="12.75">
      <c r="A14" s="32" t="s">
        <v>8</v>
      </c>
      <c r="B14" s="33"/>
      <c r="C14" s="34">
        <f>SUM(C12:C13)</f>
        <v>389428.53</v>
      </c>
    </row>
    <row r="15" spans="1:3" ht="12.75">
      <c r="A15" s="3" t="s">
        <v>9</v>
      </c>
      <c r="B15" s="35"/>
      <c r="C15" s="5">
        <v>391015.63</v>
      </c>
    </row>
    <row r="16" spans="1:4" ht="12.75">
      <c r="A16" s="3" t="s">
        <v>36</v>
      </c>
      <c r="B16" s="4"/>
      <c r="C16" s="5"/>
      <c r="D16" s="45"/>
    </row>
    <row r="17" spans="1:3" ht="12.75">
      <c r="A17" s="36" t="s">
        <v>10</v>
      </c>
      <c r="B17" s="37"/>
      <c r="C17" s="38">
        <f>SUM(C15:C16)</f>
        <v>391015.63</v>
      </c>
    </row>
    <row r="18" spans="1:3" ht="12.75">
      <c r="A18" s="12" t="s">
        <v>11</v>
      </c>
      <c r="B18" s="13"/>
      <c r="C18" s="23">
        <f>C11+C17</f>
        <v>278769.31</v>
      </c>
    </row>
    <row r="19" spans="1:3" ht="12.75">
      <c r="A19" s="3" t="s">
        <v>12</v>
      </c>
      <c r="B19" s="4"/>
      <c r="C19" s="6"/>
    </row>
    <row r="20" spans="1:3" ht="15.75">
      <c r="A20" s="27" t="s">
        <v>13</v>
      </c>
      <c r="B20" s="21"/>
      <c r="C20" s="28">
        <f>SUM(C22:C23)</f>
        <v>441573.0795</v>
      </c>
    </row>
    <row r="21" spans="1:3" ht="14.25">
      <c r="A21" s="7" t="s">
        <v>14</v>
      </c>
      <c r="B21" s="4"/>
      <c r="C21" s="24"/>
    </row>
    <row r="22" spans="1:3" ht="15">
      <c r="A22" s="11" t="s">
        <v>33</v>
      </c>
      <c r="B22" s="19">
        <v>0.15</v>
      </c>
      <c r="C22" s="25">
        <f>C12*0.15</f>
        <v>58414.279500000004</v>
      </c>
    </row>
    <row r="23" spans="1:3" ht="25.5">
      <c r="A23" s="11" t="s">
        <v>22</v>
      </c>
      <c r="B23" s="15"/>
      <c r="C23" s="25">
        <f>C25+C26+C32+C36+C38+C54+C59</f>
        <v>383158.8</v>
      </c>
    </row>
    <row r="24" spans="1:3" ht="14.25">
      <c r="A24" s="7" t="s">
        <v>14</v>
      </c>
      <c r="B24" s="4"/>
      <c r="C24" s="24"/>
    </row>
    <row r="25" spans="1:3" ht="15">
      <c r="A25" s="8" t="s">
        <v>29</v>
      </c>
      <c r="B25" s="29">
        <v>0.01</v>
      </c>
      <c r="C25" s="30">
        <v>4472.77</v>
      </c>
    </row>
    <row r="26" spans="1:3" ht="15">
      <c r="A26" s="8" t="s">
        <v>15</v>
      </c>
      <c r="B26" s="4"/>
      <c r="C26" s="30">
        <f>SUM(C27:C31)</f>
        <v>82530.06</v>
      </c>
    </row>
    <row r="27" spans="1:3" ht="14.25">
      <c r="A27" s="14" t="s">
        <v>23</v>
      </c>
      <c r="B27" s="16" t="s">
        <v>55</v>
      </c>
      <c r="C27" s="26">
        <v>1594</v>
      </c>
    </row>
    <row r="28" spans="1:3" ht="14.25">
      <c r="A28" s="14" t="s">
        <v>74</v>
      </c>
      <c r="B28" s="16" t="s">
        <v>75</v>
      </c>
      <c r="C28" s="26">
        <v>2135.96</v>
      </c>
    </row>
    <row r="29" spans="1:3" ht="15.75" customHeight="1">
      <c r="A29" s="14" t="s">
        <v>94</v>
      </c>
      <c r="B29" s="16" t="s">
        <v>81</v>
      </c>
      <c r="C29" s="26">
        <v>112.5</v>
      </c>
    </row>
    <row r="30" spans="1:3" ht="14.25">
      <c r="A30" s="14" t="s">
        <v>87</v>
      </c>
      <c r="B30" s="16" t="s">
        <v>95</v>
      </c>
      <c r="C30" s="26">
        <v>17967.6</v>
      </c>
    </row>
    <row r="31" spans="1:3" ht="14.25" customHeight="1">
      <c r="A31" s="14" t="s">
        <v>86</v>
      </c>
      <c r="B31" s="42" t="s">
        <v>44</v>
      </c>
      <c r="C31" s="26">
        <v>60720</v>
      </c>
    </row>
    <row r="32" spans="1:3" ht="15">
      <c r="A32" s="8" t="s">
        <v>16</v>
      </c>
      <c r="B32" s="4"/>
      <c r="C32" s="30">
        <f>SUM(C33:C35)</f>
        <v>57885.100000000006</v>
      </c>
    </row>
    <row r="33" spans="1:3" ht="14.25">
      <c r="A33" s="14" t="s">
        <v>88</v>
      </c>
      <c r="B33" s="16" t="s">
        <v>96</v>
      </c>
      <c r="C33" s="26">
        <v>53902.8</v>
      </c>
    </row>
    <row r="34" spans="1:3" ht="14.25">
      <c r="A34" s="14" t="s">
        <v>65</v>
      </c>
      <c r="B34" s="16" t="s">
        <v>37</v>
      </c>
      <c r="C34" s="26">
        <v>3500</v>
      </c>
    </row>
    <row r="35" spans="1:3" ht="14.25">
      <c r="A35" s="14" t="s">
        <v>38</v>
      </c>
      <c r="B35" s="16" t="s">
        <v>83</v>
      </c>
      <c r="C35" s="26">
        <v>482.3</v>
      </c>
    </row>
    <row r="36" spans="1:3" ht="15">
      <c r="A36" s="8" t="s">
        <v>17</v>
      </c>
      <c r="B36" s="4"/>
      <c r="C36" s="30">
        <f>SUM(C37)</f>
        <v>31200</v>
      </c>
    </row>
    <row r="37" spans="1:3" ht="14.25">
      <c r="A37" s="14" t="s">
        <v>24</v>
      </c>
      <c r="B37" s="16" t="s">
        <v>39</v>
      </c>
      <c r="C37" s="26">
        <v>31200</v>
      </c>
    </row>
    <row r="38" spans="1:3" ht="25.5">
      <c r="A38" s="8" t="s">
        <v>25</v>
      </c>
      <c r="B38" s="4"/>
      <c r="C38" s="30">
        <f>SUM(C39:C53)</f>
        <v>205213.24</v>
      </c>
    </row>
    <row r="39" spans="1:3" s="9" customFormat="1" ht="38.25">
      <c r="A39" s="39" t="s">
        <v>93</v>
      </c>
      <c r="B39" s="40" t="s">
        <v>72</v>
      </c>
      <c r="C39" s="26">
        <v>40320.25</v>
      </c>
    </row>
    <row r="40" spans="1:3" s="9" customFormat="1" ht="25.5">
      <c r="A40" s="39" t="s">
        <v>34</v>
      </c>
      <c r="B40" s="40" t="s">
        <v>82</v>
      </c>
      <c r="C40" s="26">
        <v>1350</v>
      </c>
    </row>
    <row r="41" spans="1:3" s="9" customFormat="1" ht="14.25">
      <c r="A41" s="39" t="s">
        <v>40</v>
      </c>
      <c r="B41" s="40" t="s">
        <v>41</v>
      </c>
      <c r="C41" s="26">
        <v>1350</v>
      </c>
    </row>
    <row r="42" spans="1:3" s="9" customFormat="1" ht="14.25">
      <c r="A42" s="39" t="s">
        <v>90</v>
      </c>
      <c r="B42" s="40" t="s">
        <v>91</v>
      </c>
      <c r="C42" s="26">
        <v>12937.05</v>
      </c>
    </row>
    <row r="43" spans="1:3" s="9" customFormat="1" ht="14.25">
      <c r="A43" s="39" t="s">
        <v>42</v>
      </c>
      <c r="B43" s="40" t="s">
        <v>43</v>
      </c>
      <c r="C43" s="26">
        <v>2797.84</v>
      </c>
    </row>
    <row r="44" spans="1:3" s="9" customFormat="1" ht="14.25">
      <c r="A44" s="39" t="s">
        <v>48</v>
      </c>
      <c r="B44" s="40" t="s">
        <v>51</v>
      </c>
      <c r="C44" s="26">
        <v>5700.95</v>
      </c>
    </row>
    <row r="45" spans="1:3" s="9" customFormat="1" ht="25.5">
      <c r="A45" s="39" t="s">
        <v>49</v>
      </c>
      <c r="B45" s="40" t="s">
        <v>52</v>
      </c>
      <c r="C45" s="26">
        <v>69906.2</v>
      </c>
    </row>
    <row r="46" spans="1:3" s="9" customFormat="1" ht="14.25">
      <c r="A46" s="39" t="s">
        <v>50</v>
      </c>
      <c r="B46" s="40" t="s">
        <v>53</v>
      </c>
      <c r="C46" s="26">
        <v>7210.6</v>
      </c>
    </row>
    <row r="47" spans="1:3" s="9" customFormat="1" ht="14.25">
      <c r="A47" s="39" t="s">
        <v>56</v>
      </c>
      <c r="B47" s="40" t="s">
        <v>58</v>
      </c>
      <c r="C47" s="26">
        <v>1758.3</v>
      </c>
    </row>
    <row r="48" spans="1:3" s="9" customFormat="1" ht="25.5">
      <c r="A48" s="39" t="s">
        <v>62</v>
      </c>
      <c r="B48" s="40" t="s">
        <v>63</v>
      </c>
      <c r="C48" s="26">
        <v>5408.9</v>
      </c>
    </row>
    <row r="49" spans="1:3" s="9" customFormat="1" ht="14.25">
      <c r="A49" s="39" t="s">
        <v>66</v>
      </c>
      <c r="B49" s="40" t="s">
        <v>67</v>
      </c>
      <c r="C49" s="26">
        <v>2102</v>
      </c>
    </row>
    <row r="50" spans="1:3" s="9" customFormat="1" ht="14.25">
      <c r="A50" s="39" t="s">
        <v>89</v>
      </c>
      <c r="B50" s="40" t="s">
        <v>92</v>
      </c>
      <c r="C50" s="26">
        <v>17658.64</v>
      </c>
    </row>
    <row r="51" spans="1:3" s="9" customFormat="1" ht="15" customHeight="1">
      <c r="A51" s="39" t="s">
        <v>70</v>
      </c>
      <c r="B51" s="40" t="s">
        <v>71</v>
      </c>
      <c r="C51" s="26">
        <v>10055.51</v>
      </c>
    </row>
    <row r="52" spans="1:3" s="9" customFormat="1" ht="14.25">
      <c r="A52" s="39" t="s">
        <v>76</v>
      </c>
      <c r="B52" s="40" t="s">
        <v>77</v>
      </c>
      <c r="C52" s="26">
        <v>21767</v>
      </c>
    </row>
    <row r="53" spans="1:3" s="9" customFormat="1" ht="14.25">
      <c r="A53" s="39" t="s">
        <v>84</v>
      </c>
      <c r="B53" s="40" t="s">
        <v>85</v>
      </c>
      <c r="C53" s="26">
        <v>4890</v>
      </c>
    </row>
    <row r="54" spans="1:3" ht="15">
      <c r="A54" s="8" t="s">
        <v>32</v>
      </c>
      <c r="B54" s="16"/>
      <c r="C54" s="30">
        <f>SUM(C55:C58)</f>
        <v>386.43000000000006</v>
      </c>
    </row>
    <row r="55" spans="1:3" ht="14.25">
      <c r="A55" s="14" t="s">
        <v>45</v>
      </c>
      <c r="B55" s="16" t="s">
        <v>46</v>
      </c>
      <c r="C55" s="26">
        <v>73.8</v>
      </c>
    </row>
    <row r="56" spans="1:3" ht="14.25">
      <c r="A56" s="14" t="s">
        <v>60</v>
      </c>
      <c r="B56" s="16" t="s">
        <v>61</v>
      </c>
      <c r="C56" s="26">
        <v>107.13</v>
      </c>
    </row>
    <row r="57" spans="1:3" ht="14.25">
      <c r="A57" s="14" t="s">
        <v>68</v>
      </c>
      <c r="B57" s="16" t="s">
        <v>69</v>
      </c>
      <c r="C57" s="26">
        <v>134.4</v>
      </c>
    </row>
    <row r="58" spans="1:3" ht="14.25">
      <c r="A58" s="14" t="s">
        <v>78</v>
      </c>
      <c r="B58" s="16" t="s">
        <v>73</v>
      </c>
      <c r="C58" s="26">
        <v>71.1</v>
      </c>
    </row>
    <row r="59" spans="1:3" ht="15">
      <c r="A59" s="8" t="s">
        <v>31</v>
      </c>
      <c r="B59" s="16"/>
      <c r="C59" s="31">
        <f>SUM(C60:C61)</f>
        <v>1471.2</v>
      </c>
    </row>
    <row r="60" spans="1:3" ht="14.25">
      <c r="A60" s="14" t="s">
        <v>47</v>
      </c>
      <c r="B60" s="16" t="s">
        <v>54</v>
      </c>
      <c r="C60" s="26">
        <v>1246.2</v>
      </c>
    </row>
    <row r="61" spans="1:3" ht="25.5">
      <c r="A61" s="39" t="s">
        <v>57</v>
      </c>
      <c r="B61" s="40" t="s">
        <v>59</v>
      </c>
      <c r="C61" s="26">
        <v>225</v>
      </c>
    </row>
    <row r="62" spans="1:4" ht="38.25">
      <c r="A62" s="12" t="s">
        <v>80</v>
      </c>
      <c r="B62" s="20"/>
      <c r="C62" s="22">
        <f>C18-C20</f>
        <v>-162803.7695</v>
      </c>
      <c r="D62" s="2"/>
    </row>
    <row r="64" spans="1:3" ht="12.75">
      <c r="A64" s="17" t="s">
        <v>26</v>
      </c>
      <c r="C64" s="18" t="s">
        <v>27</v>
      </c>
    </row>
    <row r="66" ht="12.75">
      <c r="A66" s="1" t="s">
        <v>18</v>
      </c>
    </row>
    <row r="67" spans="1:3" ht="12.75">
      <c r="A67" s="1" t="s">
        <v>19</v>
      </c>
      <c r="C67" t="s">
        <v>28</v>
      </c>
    </row>
    <row r="68" ht="12.75">
      <c r="C68" t="s">
        <v>20</v>
      </c>
    </row>
    <row r="71" ht="12.75">
      <c r="C71" t="s">
        <v>21</v>
      </c>
    </row>
    <row r="78" spans="1:2" ht="12.75">
      <c r="A78" s="43"/>
      <c r="B78" s="44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2018-03-27T06:40:47Z</cp:lastPrinted>
  <dcterms:created xsi:type="dcterms:W3CDTF">1996-10-08T23:32:33Z</dcterms:created>
  <dcterms:modified xsi:type="dcterms:W3CDTF">2018-03-27T06:40:57Z</dcterms:modified>
  <cp:category/>
  <cp:version/>
  <cp:contentType/>
  <cp:contentStatus/>
</cp:coreProperties>
</file>