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92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<sst xmlns="http://schemas.openxmlformats.org/spreadsheetml/2006/main" count="76" uniqueCount="74">
  <si>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</si>
  <si>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</si>
  <si>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</si>
  <si>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</si>
  <si>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</si>
  <si>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</si>
  <si>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</si>
  <si>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</si>
  <si>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</si>
  <si>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</si>
  <si>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</si>
  <si>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</si>
  <si>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</si>
  <si>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</si>
  <si>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</si>
  <si>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</si>
  <si>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</si>
  <si>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</si>
  <si>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</si>
  <si>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</si>
  <si>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</si>
  <si>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</si>
  <si>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</si>
  <si>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</si>
  <si>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</si>
  <si>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</si>
  <si>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</si>
  <si>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</si>
  <si>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</si>
  <si>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</si>
  <si>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</si>
  <si>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</si>
  <si>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</si>
  <si>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д.92  </t>
    </r>
    <r>
      <rPr>
        <b/>
        <sz val="12"/>
        <rFont val="Arial"/>
        <family val="2"/>
      </rPr>
      <t xml:space="preserve">   </t>
    </r>
  </si>
  <si>
    <t xml:space="preserve">     Чистка труб (10 труб)</t>
  </si>
  <si>
    <t>2013 год</t>
  </si>
  <si>
    <t>Вознаграждение управляющей организации</t>
  </si>
  <si>
    <t>материалы</t>
  </si>
  <si>
    <t>Долг по кап ремонту ноябрь 2013г. (№13)</t>
  </si>
  <si>
    <t>630=00 (ежемесячно)</t>
  </si>
  <si>
    <t>обследование, отогрев выпуска и стояка канализации Ф110 МУП Водоканал</t>
  </si>
  <si>
    <t>12.01.2017г.</t>
  </si>
  <si>
    <t>замена крана</t>
  </si>
  <si>
    <t>(55=00.за1чел) ежемесячно</t>
  </si>
  <si>
    <t>установка заглушки (незаконная врезка хол водоснабжения кв.№13)</t>
  </si>
  <si>
    <t>29.03.2017г.</t>
  </si>
  <si>
    <t>148=05 (квартал)</t>
  </si>
  <si>
    <t>коммунальное освещение 2 эт</t>
  </si>
  <si>
    <t>01.04.2017г.</t>
  </si>
  <si>
    <t>прочистка унитаза</t>
  </si>
  <si>
    <t>12.05.2017г.</t>
  </si>
  <si>
    <t>май</t>
  </si>
  <si>
    <t xml:space="preserve">     Вывоз  мусора АВС (работа экскаватора, вывоз мусора автомобилем КАМАЗ, услуги по приему отходов)</t>
  </si>
  <si>
    <t>Тариф   24=00   с 01.06.2014г.</t>
  </si>
  <si>
    <t xml:space="preserve">     Окос травы</t>
  </si>
  <si>
    <t>ремонт печей (кв.№1,7)</t>
  </si>
  <si>
    <t>16.07.20417г.</t>
  </si>
  <si>
    <t>замена стояка канализации</t>
  </si>
  <si>
    <t>ремонт крыльца, ремонт дверей, ремонт пола в общей кухне 1 этаж.</t>
  </si>
  <si>
    <t>19.10.2017г.</t>
  </si>
  <si>
    <t>26.10.2017г.</t>
  </si>
  <si>
    <t>установка моек</t>
  </si>
  <si>
    <t>демонтаж самовольной врезки на трубопроводе ХВС</t>
  </si>
  <si>
    <t>17.11.2017г.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</si>
  <si>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</si>
  <si>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</si>
  <si>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</si>
  <si>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</si>
  <si>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выезд, обследование, установка заглушки (по заявке - течь в ванне)</t>
  </si>
  <si>
    <t>01.12.2017г.</t>
  </si>
  <si>
    <t xml:space="preserve">     Вывоз ТБО (январь- декабрь)                                 АВС</t>
  </si>
  <si>
    <t xml:space="preserve">чистка канализации </t>
  </si>
  <si>
    <t>февраль, июнь, сент, окт, нояб</t>
  </si>
  <si>
    <t>янв, февр, сент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</si>
</sst>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4" fontId="48" fillId="0" borderId="10" xfId="0" applyNumberFormat="1" applyFont="1" applyBorder="1" applyAlignment="1">
      <alignment horizontal="center"/>
    </xf>
    <xf numFmtId="4" fontId="4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33</v>
      </c>
      <c r="B2" s="49"/>
      <c r="C2" s="49"/>
    </row>
    <row r="3" spans="1:3" ht="15.75">
      <c r="A3" s="49" t="s">
        <v>64</v>
      </c>
      <c r="B3" s="49"/>
      <c r="C3" s="49"/>
    </row>
    <row r="5" spans="2:3" ht="12.75">
      <c r="B5" s="1" t="s">
        <v>1</v>
      </c>
      <c r="C5" s="2">
        <v>411.1</v>
      </c>
    </row>
    <row r="6" spans="1:3" ht="25.5">
      <c r="A6" s="45" t="s">
        <v>53</v>
      </c>
      <c r="B6" s="1" t="s">
        <v>2</v>
      </c>
      <c r="C6" s="2"/>
    </row>
    <row r="7" spans="2:3" ht="12.75">
      <c r="B7" s="1" t="s">
        <v>3</v>
      </c>
      <c r="C7" s="2">
        <f>C5+C6</f>
        <v>411.1</v>
      </c>
    </row>
    <row r="8" spans="2:3" ht="12.75">
      <c r="B8" s="1" t="s">
        <v>4</v>
      </c>
      <c r="C8">
        <v>14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7">
        <v>14590.59</v>
      </c>
    </row>
    <row r="12" spans="1:3" ht="12.75">
      <c r="A12" s="3" t="s">
        <v>7</v>
      </c>
      <c r="B12" s="4"/>
      <c r="C12" s="11">
        <v>115108</v>
      </c>
    </row>
    <row r="13" spans="1:3" ht="12.75">
      <c r="A13" s="3" t="s">
        <v>8</v>
      </c>
      <c r="B13" s="4"/>
      <c r="C13" s="11"/>
    </row>
    <row r="14" spans="1:3" ht="12.75">
      <c r="A14" s="35" t="s">
        <v>9</v>
      </c>
      <c r="B14" s="36"/>
      <c r="C14" s="37">
        <f>SUM(C12:C13)</f>
        <v>115108</v>
      </c>
    </row>
    <row r="15" spans="1:3" ht="12.75">
      <c r="A15" s="3" t="s">
        <v>10</v>
      </c>
      <c r="B15" s="38"/>
      <c r="C15" s="5">
        <v>102075.76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102075.76</v>
      </c>
    </row>
    <row r="18" spans="1:3" ht="12.75">
      <c r="A18" s="13" t="s">
        <v>13</v>
      </c>
      <c r="B18" s="14"/>
      <c r="C18" s="26">
        <f>C11+C17</f>
        <v>116666.34999999999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127319.64</v>
      </c>
    </row>
    <row r="22" spans="1:3" ht="14.25">
      <c r="A22" s="7" t="s">
        <v>16</v>
      </c>
      <c r="B22" s="4"/>
      <c r="C22" s="27"/>
    </row>
    <row r="23" spans="1:3" ht="15">
      <c r="A23" s="12" t="s">
        <v>36</v>
      </c>
      <c r="B23" s="21">
        <v>0.15</v>
      </c>
      <c r="C23" s="28">
        <f>C14*0.15</f>
        <v>17266.2</v>
      </c>
    </row>
    <row r="24" spans="1:3" ht="25.5">
      <c r="A24" s="12" t="s">
        <v>24</v>
      </c>
      <c r="B24" s="16"/>
      <c r="C24" s="28">
        <f>C26+C27+C32+C35+C37+C50+C52</f>
        <v>110053.44</v>
      </c>
    </row>
    <row r="25" spans="1:3" ht="14.25">
      <c r="A25" s="7" t="s">
        <v>16</v>
      </c>
      <c r="B25" s="4"/>
      <c r="C25" s="27"/>
    </row>
    <row r="26" spans="1:3" ht="15">
      <c r="A26" s="8" t="s">
        <v>31</v>
      </c>
      <c r="B26" s="32">
        <v>0.01</v>
      </c>
      <c r="C26" s="33">
        <v>1061.24</v>
      </c>
    </row>
    <row r="27" spans="1:3" ht="15">
      <c r="A27" s="8" t="s">
        <v>17</v>
      </c>
      <c r="B27" s="4"/>
      <c r="C27" s="33">
        <f>SUM(C28:C31)</f>
        <v>18524.7</v>
      </c>
    </row>
    <row r="28" spans="1:3" ht="14.25">
      <c r="A28" s="15" t="s">
        <v>25</v>
      </c>
      <c r="B28" s="17" t="s">
        <v>46</v>
      </c>
      <c r="C28" s="29">
        <v>592.2</v>
      </c>
    </row>
    <row r="29" spans="1:3" ht="25.5">
      <c r="A29" s="15" t="s">
        <v>66</v>
      </c>
      <c r="B29" s="17" t="s">
        <v>67</v>
      </c>
      <c r="C29" s="29">
        <v>112.5</v>
      </c>
    </row>
    <row r="30" spans="1:3" ht="14.25">
      <c r="A30" s="15" t="s">
        <v>34</v>
      </c>
      <c r="B30" s="17"/>
      <c r="C30" s="29"/>
    </row>
    <row r="31" spans="1:3" ht="14.25" customHeight="1">
      <c r="A31" s="15" t="s">
        <v>70</v>
      </c>
      <c r="B31" s="18" t="s">
        <v>43</v>
      </c>
      <c r="C31" s="29">
        <v>17820</v>
      </c>
    </row>
    <row r="32" spans="1:3" ht="15">
      <c r="A32" s="8" t="s">
        <v>18</v>
      </c>
      <c r="B32" s="4"/>
      <c r="C32" s="33">
        <f>SUM(C33+C34)</f>
        <v>6550</v>
      </c>
    </row>
    <row r="33" spans="1:3" ht="25.5">
      <c r="A33" s="15" t="s">
        <v>52</v>
      </c>
      <c r="B33" s="17" t="s">
        <v>51</v>
      </c>
      <c r="C33" s="29">
        <v>6550</v>
      </c>
    </row>
    <row r="34" spans="1:3" ht="14.25">
      <c r="A34" s="15" t="s">
        <v>54</v>
      </c>
      <c r="B34" s="4"/>
      <c r="C34" s="29"/>
    </row>
    <row r="35" spans="1:3" ht="15">
      <c r="A35" s="8" t="s">
        <v>19</v>
      </c>
      <c r="B35" s="4"/>
      <c r="C35" s="33">
        <f>SUM(C36:C36)</f>
        <v>7560</v>
      </c>
    </row>
    <row r="36" spans="1:3" ht="14.25">
      <c r="A36" s="15" t="s">
        <v>26</v>
      </c>
      <c r="B36" s="17" t="s">
        <v>39</v>
      </c>
      <c r="C36" s="29">
        <v>7560</v>
      </c>
    </row>
    <row r="37" spans="1:3" ht="25.5">
      <c r="A37" s="8" t="s">
        <v>27</v>
      </c>
      <c r="B37" s="4"/>
      <c r="C37" s="33">
        <f>SUM(C38:C49)</f>
        <v>50338.5</v>
      </c>
    </row>
    <row r="38" spans="1:4" ht="14.25">
      <c r="A38" s="43" t="s">
        <v>38</v>
      </c>
      <c r="B38" s="44" t="s">
        <v>35</v>
      </c>
      <c r="C38" s="29"/>
      <c r="D38" s="48">
        <v>1500</v>
      </c>
    </row>
    <row r="39" spans="1:4" ht="25.5">
      <c r="A39" s="9" t="s">
        <v>40</v>
      </c>
      <c r="B39" s="42" t="s">
        <v>41</v>
      </c>
      <c r="C39" s="29">
        <v>6700</v>
      </c>
      <c r="D39" s="48"/>
    </row>
    <row r="40" spans="1:3" s="10" customFormat="1" ht="14.25">
      <c r="A40" s="9" t="s">
        <v>42</v>
      </c>
      <c r="B40" s="42" t="s">
        <v>73</v>
      </c>
      <c r="C40" s="29">
        <v>2889</v>
      </c>
    </row>
    <row r="41" spans="1:3" s="10" customFormat="1" ht="14.25">
      <c r="A41" s="9" t="s">
        <v>71</v>
      </c>
      <c r="B41" s="42" t="s">
        <v>72</v>
      </c>
      <c r="C41" s="29">
        <v>6589.2</v>
      </c>
    </row>
    <row r="42" spans="1:3" s="10" customFormat="1" ht="25.5">
      <c r="A42" s="9" t="s">
        <v>44</v>
      </c>
      <c r="B42" s="42" t="s">
        <v>45</v>
      </c>
      <c r="C42" s="29">
        <v>457</v>
      </c>
    </row>
    <row r="43" spans="1:3" s="10" customFormat="1" ht="14.25">
      <c r="A43" s="9" t="s">
        <v>49</v>
      </c>
      <c r="B43" s="42" t="s">
        <v>50</v>
      </c>
      <c r="C43" s="29">
        <v>450</v>
      </c>
    </row>
    <row r="44" spans="1:3" s="10" customFormat="1" ht="14.25">
      <c r="A44" s="9" t="s">
        <v>55</v>
      </c>
      <c r="B44" s="42" t="s">
        <v>56</v>
      </c>
      <c r="C44" s="29">
        <v>1369</v>
      </c>
    </row>
    <row r="45" spans="1:3" s="10" customFormat="1" ht="14.25">
      <c r="A45" s="9" t="s">
        <v>57</v>
      </c>
      <c r="B45" s="42" t="s">
        <v>59</v>
      </c>
      <c r="C45" s="29">
        <v>12968.8</v>
      </c>
    </row>
    <row r="46" spans="1:3" s="10" customFormat="1" ht="25.5">
      <c r="A46" s="9" t="s">
        <v>58</v>
      </c>
      <c r="B46" s="42" t="s">
        <v>60</v>
      </c>
      <c r="C46" s="29">
        <v>7044</v>
      </c>
    </row>
    <row r="47" spans="1:3" s="10" customFormat="1" ht="14.25">
      <c r="A47" s="9" t="s">
        <v>61</v>
      </c>
      <c r="B47" s="42" t="s">
        <v>60</v>
      </c>
      <c r="C47" s="29">
        <v>10357.6</v>
      </c>
    </row>
    <row r="48" spans="1:3" s="10" customFormat="1" ht="14.25">
      <c r="A48" s="9" t="s">
        <v>62</v>
      </c>
      <c r="B48" s="42" t="s">
        <v>63</v>
      </c>
      <c r="C48" s="29">
        <v>1128.9</v>
      </c>
    </row>
    <row r="49" spans="1:3" s="10" customFormat="1" ht="25.5">
      <c r="A49" s="9" t="s">
        <v>68</v>
      </c>
      <c r="B49" s="42" t="s">
        <v>69</v>
      </c>
      <c r="C49" s="29">
        <v>385</v>
      </c>
    </row>
    <row r="50" spans="1:3" ht="15">
      <c r="A50" s="8" t="s">
        <v>32</v>
      </c>
      <c r="B50" s="17"/>
      <c r="C50" s="33">
        <f>SUM(C51:C51)</f>
        <v>26019</v>
      </c>
    </row>
    <row r="51" spans="1:3" ht="14.25">
      <c r="A51" s="15" t="s">
        <v>47</v>
      </c>
      <c r="B51" s="4" t="s">
        <v>48</v>
      </c>
      <c r="C51" s="29">
        <v>26019</v>
      </c>
    </row>
    <row r="52" spans="1:3" ht="15">
      <c r="A52" s="8" t="s">
        <v>37</v>
      </c>
      <c r="B52" s="17"/>
      <c r="C52" s="34">
        <f>SUM(C53:C53)</f>
        <v>0</v>
      </c>
    </row>
    <row r="53" spans="1:3" ht="14.25">
      <c r="A53" s="15"/>
      <c r="B53" s="4"/>
      <c r="C53" s="29"/>
    </row>
    <row r="54" spans="1:3" ht="38.25">
      <c r="A54" s="13" t="s">
        <v>65</v>
      </c>
      <c r="B54" s="22"/>
      <c r="C54" s="25">
        <f>C18-C21</f>
        <v>-10653.290000000008</v>
      </c>
    </row>
    <row r="56" spans="1:3" ht="12.75">
      <c r="A56" s="19" t="s">
        <v>28</v>
      </c>
      <c r="C56" s="20" t="s">
        <v>29</v>
      </c>
    </row>
    <row r="58" ht="12.75">
      <c r="A58" s="1" t="s">
        <v>20</v>
      </c>
    </row>
    <row r="59" spans="1:3" ht="12.75">
      <c r="A59" s="1" t="s">
        <v>21</v>
      </c>
      <c r="C59" t="s">
        <v>30</v>
      </c>
    </row>
    <row r="60" ht="12.75">
      <c r="C60" t="s">
        <v>22</v>
      </c>
    </row>
    <row r="63" ht="12.75">
      <c r="C63" t="s">
        <v>23</v>
      </c>
    </row>
    <row r="66" spans="1:2" ht="12.75">
      <c r="A66" s="45"/>
      <c r="B66" s="46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2017-10-31T11:24:00Z</cp:lastPrinted>
  <dcterms:created xsi:type="dcterms:W3CDTF">1996-10-08T23:32:33Z</dcterms:created>
  <dcterms:modified xsi:type="dcterms:W3CDTF">2018-03-24T04:19:32Z</dcterms:modified>
  <cp:category/>
  <cp:version/>
  <cp:contentType/>
  <cp:contentStatus/>
</cp:coreProperties>
</file>