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79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<sst xmlns="http://schemas.openxmlformats.org/spreadsheetml/2006/main" count="75" uniqueCount="73">
  <si>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</si>
  <si>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</si>
  <si>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</si>
  <si>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</si>
  <si>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</si>
  <si>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</si>
  <si>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</si>
  <si>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</si>
  <si>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</si>
  <si>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</si>
  <si>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</si>
  <si>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</si>
  <si>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</si>
  <si>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</si>
  <si>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</si>
  <si>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</si>
  <si>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</si>
  <si>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</si>
  <si>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</si>
  <si>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</si>
  <si>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</si>
  <si>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</si>
  <si>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</si>
  <si>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</si>
  <si>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</si>
  <si>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</si>
  <si>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</si>
  <si>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</si>
  <si>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</si>
  <si>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</si>
  <si>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</si>
  <si>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</si>
  <si>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</si>
  <si>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</si>
  <si>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Вознаграждение управляющей организации</t>
  </si>
  <si>
    <t>37=52 (квартал)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</si>
  <si>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</si>
  <si>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Шильниковского,79 </t>
    </r>
    <r>
      <rPr>
        <b/>
        <sz val="12"/>
        <rFont val="Arial"/>
        <family val="2"/>
      </rPr>
      <t xml:space="preserve">   </t>
    </r>
  </si>
  <si>
    <t>1000=00 (ежемесячно)</t>
  </si>
  <si>
    <t>заблиновка элеватора и бойлера</t>
  </si>
  <si>
    <t>обследование системы ГВС</t>
  </si>
  <si>
    <t>замена запорной арматуры в элеваторе Ф50;  разблиновка элеватора</t>
  </si>
  <si>
    <t>ремонт узла холодного водоснабжения</t>
  </si>
  <si>
    <t>установка насоса, кранов для манометров, обратного клапана, запорной арматуры на системе ГВС</t>
  </si>
  <si>
    <t xml:space="preserve">установка манометров 2 шт, подключение насоса ГВС </t>
  </si>
  <si>
    <t>04.07.2016г.</t>
  </si>
  <si>
    <t>05.07.2016г.</t>
  </si>
  <si>
    <t>15.07.2016г.</t>
  </si>
  <si>
    <t>18.07.2016г.</t>
  </si>
  <si>
    <t>19.07.2016г.</t>
  </si>
  <si>
    <t>подключение бойлерной</t>
  </si>
  <si>
    <t>26.07.2016г.</t>
  </si>
  <si>
    <t>промывка и опрессовка системы отопления</t>
  </si>
  <si>
    <t>замена отрезка трубы на системе ГВС, остановка и запуск системы ГВС</t>
  </si>
  <si>
    <t>09.08.2016г.</t>
  </si>
  <si>
    <t>19.08.2016г.</t>
  </si>
  <si>
    <t>Начислено ЦВ (ремонт бойлера)</t>
  </si>
  <si>
    <t>Оплачено ЦВ (ремонт бойлера)</t>
  </si>
  <si>
    <t>устранение течи в элеваторе</t>
  </si>
  <si>
    <t>запуск системы отопления</t>
  </si>
  <si>
    <t>09.09.2016г.</t>
  </si>
  <si>
    <t>24.09.2016г.</t>
  </si>
  <si>
    <t>установка термометра и ремонт бойлера</t>
  </si>
  <si>
    <t>18.10.2016г.</t>
  </si>
  <si>
    <t>На 01.01.17г. остаток оплаченных денежных средств собственников за содержание и ремонт жилого дома составляет</t>
  </si>
  <si>
    <t>обследование - нет воды. Замерз водопровод, отогрев.</t>
  </si>
  <si>
    <t>уборка наледи с крыши дома и ремонт слухового окна</t>
  </si>
  <si>
    <t>утепление дверей на чердак дома</t>
  </si>
  <si>
    <t>20.12.2016г.</t>
  </si>
  <si>
    <t>27.12.2016г.</t>
  </si>
  <si>
    <t>28.12.2016г.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</si>
  <si>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 июль - декабрь    2016 г.</t>
    </r>
  </si>
  <si>
    <t>июль-декабрь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</si>
</sst>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37</v>
      </c>
      <c r="B2" s="43"/>
      <c r="C2" s="43"/>
    </row>
    <row r="3" spans="1:3" ht="15.75">
      <c r="A3" s="43" t="s">
        <v>71</v>
      </c>
      <c r="B3" s="43"/>
      <c r="C3" s="43"/>
    </row>
    <row r="5" spans="2:3" ht="12.75">
      <c r="B5" s="1" t="s">
        <v>1</v>
      </c>
      <c r="C5" s="2">
        <v>612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612</v>
      </c>
    </row>
    <row r="8" spans="2:3" ht="12.75">
      <c r="B8" s="1" t="s">
        <v>4</v>
      </c>
      <c r="C8">
        <v>13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0</v>
      </c>
    </row>
    <row r="12" spans="1:3" ht="12.75">
      <c r="A12" s="3" t="s">
        <v>7</v>
      </c>
      <c r="B12" s="4"/>
      <c r="C12" s="10">
        <v>66096</v>
      </c>
    </row>
    <row r="13" spans="1:3" ht="12.75">
      <c r="A13" s="3" t="s">
        <v>56</v>
      </c>
      <c r="B13" s="4"/>
      <c r="C13" s="10">
        <v>122400</v>
      </c>
    </row>
    <row r="14" spans="1:3" ht="12.75">
      <c r="A14" s="32" t="s">
        <v>8</v>
      </c>
      <c r="B14" s="33"/>
      <c r="C14" s="34">
        <f>SUM(C12:C13)</f>
        <v>188496</v>
      </c>
    </row>
    <row r="15" spans="1:3" ht="12.75">
      <c r="A15" s="3" t="s">
        <v>9</v>
      </c>
      <c r="B15" s="35"/>
      <c r="C15" s="5">
        <v>51303.6</v>
      </c>
    </row>
    <row r="16" spans="1:3" ht="12.75">
      <c r="A16" s="3" t="s">
        <v>57</v>
      </c>
      <c r="B16" s="4"/>
      <c r="C16" s="5">
        <v>106320</v>
      </c>
    </row>
    <row r="17" spans="1:3" ht="12.75">
      <c r="A17" s="36" t="s">
        <v>10</v>
      </c>
      <c r="B17" s="37"/>
      <c r="C17" s="38">
        <f>SUM(C15:C16)</f>
        <v>157623.6</v>
      </c>
    </row>
    <row r="18" spans="1:3" ht="12.75">
      <c r="A18" s="12" t="s">
        <v>11</v>
      </c>
      <c r="B18" s="13"/>
      <c r="C18" s="23">
        <f>C11+C17</f>
        <v>157623.6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27" t="s">
        <v>13</v>
      </c>
      <c r="B21" s="21"/>
      <c r="C21" s="28">
        <f>SUM(C23:C24)</f>
        <v>162630.77</v>
      </c>
    </row>
    <row r="22" spans="1:3" ht="14.25">
      <c r="A22" s="7" t="s">
        <v>14</v>
      </c>
      <c r="B22" s="4"/>
      <c r="C22" s="24"/>
    </row>
    <row r="23" spans="1:3" ht="15">
      <c r="A23" s="11" t="s">
        <v>34</v>
      </c>
      <c r="B23" s="19">
        <v>0.15</v>
      </c>
      <c r="C23" s="25">
        <f>C12*0.15</f>
        <v>9914.4</v>
      </c>
    </row>
    <row r="24" spans="1:3" ht="25.5">
      <c r="A24" s="11" t="s">
        <v>22</v>
      </c>
      <c r="B24" s="15"/>
      <c r="C24" s="25">
        <f>C26+C27+C30+C33+C35+C51+C53</f>
        <v>152716.37</v>
      </c>
    </row>
    <row r="25" spans="1:3" ht="14.25">
      <c r="A25" s="7" t="s">
        <v>14</v>
      </c>
      <c r="B25" s="4"/>
      <c r="C25" s="24"/>
    </row>
    <row r="26" spans="1:3" ht="15">
      <c r="A26" s="8" t="s">
        <v>31</v>
      </c>
      <c r="B26" s="29">
        <v>0.01</v>
      </c>
      <c r="C26" s="30">
        <v>1576.24</v>
      </c>
    </row>
    <row r="27" spans="1:3" ht="15">
      <c r="A27" s="8" t="s">
        <v>15</v>
      </c>
      <c r="B27" s="4"/>
      <c r="C27" s="30">
        <f>SUM(C28:C29)</f>
        <v>5880</v>
      </c>
    </row>
    <row r="28" spans="1:3" ht="14.25">
      <c r="A28" s="14" t="s">
        <v>23</v>
      </c>
      <c r="B28" s="16" t="s">
        <v>35</v>
      </c>
      <c r="C28" s="26">
        <v>0</v>
      </c>
    </row>
    <row r="29" spans="1:3" ht="14.25" customHeight="1">
      <c r="A29" s="14" t="s">
        <v>27</v>
      </c>
      <c r="B29" s="39" t="s">
        <v>72</v>
      </c>
      <c r="C29" s="26">
        <v>5880</v>
      </c>
    </row>
    <row r="30" spans="1:3" ht="15">
      <c r="A30" s="8" t="s">
        <v>16</v>
      </c>
      <c r="B30" s="4"/>
      <c r="C30" s="30">
        <f>SUM(C31+C32)</f>
        <v>0</v>
      </c>
    </row>
    <row r="31" spans="1:3" ht="14.25">
      <c r="A31" s="14" t="s">
        <v>32</v>
      </c>
      <c r="B31" s="16"/>
      <c r="C31" s="26"/>
    </row>
    <row r="32" spans="1:3" ht="14.25">
      <c r="A32" s="14" t="s">
        <v>24</v>
      </c>
      <c r="B32" s="4"/>
      <c r="C32" s="26"/>
    </row>
    <row r="33" spans="1:3" ht="15">
      <c r="A33" s="8" t="s">
        <v>17</v>
      </c>
      <c r="B33" s="4"/>
      <c r="C33" s="30">
        <f>SUM(C34)</f>
        <v>6000</v>
      </c>
    </row>
    <row r="34" spans="1:3" ht="14.25">
      <c r="A34" s="14" t="s">
        <v>25</v>
      </c>
      <c r="B34" s="16" t="s">
        <v>38</v>
      </c>
      <c r="C34" s="26">
        <v>6000</v>
      </c>
    </row>
    <row r="35" spans="1:3" ht="25.5">
      <c r="A35" s="8" t="s">
        <v>26</v>
      </c>
      <c r="B35" s="4"/>
      <c r="C35" s="30">
        <f>SUM(C36:C50)</f>
        <v>131970.13</v>
      </c>
    </row>
    <row r="36" spans="1:3" s="9" customFormat="1" ht="14.25">
      <c r="A36" s="40" t="s">
        <v>39</v>
      </c>
      <c r="B36" s="41" t="s">
        <v>45</v>
      </c>
      <c r="C36" s="26">
        <v>1020</v>
      </c>
    </row>
    <row r="37" spans="1:3" s="9" customFormat="1" ht="14.25">
      <c r="A37" s="40" t="s">
        <v>40</v>
      </c>
      <c r="B37" s="41" t="s">
        <v>46</v>
      </c>
      <c r="C37" s="26">
        <v>650</v>
      </c>
    </row>
    <row r="38" spans="1:3" s="9" customFormat="1" ht="25.5">
      <c r="A38" s="40" t="s">
        <v>41</v>
      </c>
      <c r="B38" s="41" t="s">
        <v>47</v>
      </c>
      <c r="C38" s="26">
        <v>13689.2</v>
      </c>
    </row>
    <row r="39" spans="1:3" s="9" customFormat="1" ht="14.25">
      <c r="A39" s="40" t="s">
        <v>42</v>
      </c>
      <c r="B39" s="41" t="s">
        <v>47</v>
      </c>
      <c r="C39" s="26">
        <v>35671.74</v>
      </c>
    </row>
    <row r="40" spans="1:3" s="9" customFormat="1" ht="25.5">
      <c r="A40" s="40" t="s">
        <v>43</v>
      </c>
      <c r="B40" s="41" t="s">
        <v>48</v>
      </c>
      <c r="C40" s="26">
        <v>14648.7</v>
      </c>
    </row>
    <row r="41" spans="1:3" s="9" customFormat="1" ht="14.25">
      <c r="A41" s="40" t="s">
        <v>44</v>
      </c>
      <c r="B41" s="41" t="s">
        <v>49</v>
      </c>
      <c r="C41" s="26">
        <v>10461.49</v>
      </c>
    </row>
    <row r="42" spans="1:3" s="9" customFormat="1" ht="14.25">
      <c r="A42" s="40" t="s">
        <v>52</v>
      </c>
      <c r="B42" s="41" t="s">
        <v>54</v>
      </c>
      <c r="C42" s="26">
        <v>4300</v>
      </c>
    </row>
    <row r="43" spans="1:3" s="9" customFormat="1" ht="25.5">
      <c r="A43" s="40" t="s">
        <v>53</v>
      </c>
      <c r="B43" s="41" t="s">
        <v>55</v>
      </c>
      <c r="C43" s="26">
        <v>3684</v>
      </c>
    </row>
    <row r="44" spans="1:3" s="9" customFormat="1" ht="14.25">
      <c r="A44" s="40" t="s">
        <v>59</v>
      </c>
      <c r="B44" s="41" t="s">
        <v>60</v>
      </c>
      <c r="C44" s="26">
        <v>225</v>
      </c>
    </row>
    <row r="45" spans="1:3" s="9" customFormat="1" ht="14.25">
      <c r="A45" s="40" t="s">
        <v>58</v>
      </c>
      <c r="B45" s="41" t="s">
        <v>61</v>
      </c>
      <c r="C45" s="26">
        <v>225</v>
      </c>
    </row>
    <row r="46" spans="1:3" s="9" customFormat="1" ht="14.25">
      <c r="A46" s="40" t="s">
        <v>62</v>
      </c>
      <c r="B46" s="41" t="s">
        <v>63</v>
      </c>
      <c r="C46" s="26">
        <v>44546</v>
      </c>
    </row>
    <row r="47" spans="1:3" s="9" customFormat="1" ht="14.25">
      <c r="A47" s="40" t="s">
        <v>65</v>
      </c>
      <c r="B47" s="41" t="s">
        <v>68</v>
      </c>
      <c r="C47" s="26">
        <v>450</v>
      </c>
    </row>
    <row r="48" spans="1:3" s="9" customFormat="1" ht="14.25">
      <c r="A48" s="40" t="s">
        <v>66</v>
      </c>
      <c r="B48" s="41" t="s">
        <v>69</v>
      </c>
      <c r="C48" s="26">
        <v>1402</v>
      </c>
    </row>
    <row r="49" spans="1:3" s="9" customFormat="1" ht="14.25">
      <c r="A49" s="40" t="s">
        <v>67</v>
      </c>
      <c r="B49" s="41" t="s">
        <v>70</v>
      </c>
      <c r="C49" s="26">
        <v>997</v>
      </c>
    </row>
    <row r="50" spans="1:3" s="9" customFormat="1" ht="14.25">
      <c r="A50" s="40"/>
      <c r="B50" s="41"/>
      <c r="C50" s="26"/>
    </row>
    <row r="51" spans="1:3" ht="15">
      <c r="A51" s="8" t="s">
        <v>33</v>
      </c>
      <c r="B51" s="16"/>
      <c r="C51" s="30">
        <f>SUM(C52:C52)</f>
        <v>7290</v>
      </c>
    </row>
    <row r="52" spans="1:3" ht="14.25">
      <c r="A52" s="14" t="s">
        <v>50</v>
      </c>
      <c r="B52" s="4" t="s">
        <v>51</v>
      </c>
      <c r="C52" s="26">
        <v>7290</v>
      </c>
    </row>
    <row r="53" spans="1:3" ht="15">
      <c r="A53" s="8" t="s">
        <v>36</v>
      </c>
      <c r="B53" s="16"/>
      <c r="C53" s="31">
        <f>SUM(C54:C54)</f>
        <v>0</v>
      </c>
    </row>
    <row r="54" spans="1:3" ht="14.25">
      <c r="A54" s="14"/>
      <c r="B54" s="4"/>
      <c r="C54" s="26"/>
    </row>
    <row r="55" spans="1:3" ht="38.25">
      <c r="A55" s="12" t="s">
        <v>64</v>
      </c>
      <c r="B55" s="20"/>
      <c r="C55" s="22">
        <f>C18-C21</f>
        <v>-5007.169999999984</v>
      </c>
    </row>
    <row r="57" spans="1:3" ht="12.75">
      <c r="A57" s="17" t="s">
        <v>28</v>
      </c>
      <c r="C57" s="18" t="s">
        <v>29</v>
      </c>
    </row>
    <row r="59" ht="12.75">
      <c r="A59" s="1" t="s">
        <v>18</v>
      </c>
    </row>
    <row r="60" spans="1:3" ht="12.75">
      <c r="A60" s="1" t="s">
        <v>19</v>
      </c>
      <c r="C60" t="s">
        <v>30</v>
      </c>
    </row>
    <row r="61" ht="12.75">
      <c r="C61" t="s">
        <v>20</v>
      </c>
    </row>
    <row r="64" ht="12.75">
      <c r="C64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2014-03-06T08:55:16Z</cp:lastPrinted>
  <dcterms:created xsi:type="dcterms:W3CDTF">1996-10-08T23:32:33Z</dcterms:created>
  <dcterms:modified xsi:type="dcterms:W3CDTF">2017-02-16T07:54:53Z</dcterms:modified>
  <cp:category/>
  <cp:version/>
  <cp:contentType/>
  <cp:contentStatus/>
</cp:coreProperties>
</file>