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53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<sst xmlns="http://schemas.openxmlformats.org/spreadsheetml/2006/main" count="55" uniqueCount="54">
  <si>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</si>
  <si>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</si>
  <si>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</si>
  <si>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</si>
  <si>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</si>
  <si>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</si>
  <si>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</si>
  <si>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</si>
  <si>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</si>
  <si>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</si>
  <si>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</si>
  <si>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</si>
  <si>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</si>
  <si>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</si>
  <si>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</si>
  <si>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</si>
  <si>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</si>
  <si>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</si>
  <si>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</si>
  <si>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</si>
  <si>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</si>
  <si>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</si>
  <si>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</si>
  <si>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</si>
  <si>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</si>
  <si>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</si>
  <si>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</si>
  <si>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</si>
  <si>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</si>
  <si>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</si>
  <si>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</si>
  <si>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</si>
  <si>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</si>
  <si>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</si>
  <si>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</si>
  <si>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</si>
  <si>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Щелкунова,53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</si>
  <si>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</si>
  <si>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700=00 (ежемесячно)</t>
  </si>
  <si>
    <t>(45=00.за1чел) ежемесячно</t>
  </si>
  <si>
    <t xml:space="preserve">     Чистка труб (10)</t>
  </si>
  <si>
    <t>88=80 (квартал)</t>
  </si>
  <si>
    <t>12.02.2016г.</t>
  </si>
  <si>
    <t xml:space="preserve">ремонт фартуков </t>
  </si>
  <si>
    <t>30.06.2016г.</t>
  </si>
  <si>
    <t>ремонт подъездного освещения</t>
  </si>
  <si>
    <t>30.09.2016г.</t>
  </si>
  <si>
    <t>обследование труб в чердачном помещении</t>
  </si>
  <si>
    <t>29.10.2016г.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</si>
  <si>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</si>
  <si>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</si>
  <si>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>ремонт светильника</t>
  </si>
  <si>
    <t>29.12.2016г.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</si>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</sst>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36</v>
      </c>
      <c r="B2" s="44"/>
      <c r="C2" s="44"/>
    </row>
    <row r="3" spans="1:3" ht="15.75">
      <c r="A3" s="44" t="s">
        <v>49</v>
      </c>
      <c r="B3" s="44"/>
      <c r="C3" s="44"/>
    </row>
    <row r="5" spans="2:3" ht="12.75">
      <c r="B5" s="1" t="s">
        <v>1</v>
      </c>
      <c r="C5" s="2">
        <v>416.26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416.26</v>
      </c>
    </row>
    <row r="8" spans="2:3" ht="12.75">
      <c r="B8" s="1" t="s">
        <v>4</v>
      </c>
      <c r="C8">
        <v>10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122164.8</v>
      </c>
    </row>
    <row r="12" spans="1:3" ht="12.75">
      <c r="A12" s="3" t="s">
        <v>7</v>
      </c>
      <c r="B12" s="4"/>
      <c r="C12" s="12">
        <v>49951.2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49951.2</v>
      </c>
    </row>
    <row r="15" spans="1:3" ht="12.75">
      <c r="A15" s="3" t="s">
        <v>10</v>
      </c>
      <c r="B15" s="39"/>
      <c r="C15" s="5">
        <v>49575.03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49575.03</v>
      </c>
    </row>
    <row r="18" spans="1:3" ht="12.75">
      <c r="A18" s="14" t="s">
        <v>13</v>
      </c>
      <c r="B18" s="15"/>
      <c r="C18" s="26">
        <f>C11+C17</f>
        <v>171739.83000000002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32011.870000000003</v>
      </c>
    </row>
    <row r="22" spans="1:3" ht="14.25">
      <c r="A22" s="7" t="s">
        <v>16</v>
      </c>
      <c r="B22" s="4"/>
      <c r="C22" s="27"/>
    </row>
    <row r="23" spans="1:3" ht="15">
      <c r="A23" s="13" t="s">
        <v>37</v>
      </c>
      <c r="B23" s="21">
        <v>0.15</v>
      </c>
      <c r="C23" s="28">
        <f>C14*0.15</f>
        <v>7492.679999999999</v>
      </c>
    </row>
    <row r="24" spans="1:3" ht="25.5">
      <c r="A24" s="13" t="s">
        <v>24</v>
      </c>
      <c r="B24" s="17"/>
      <c r="C24" s="28">
        <f>C26+C27+C32+C34+C36+C39+C42</f>
        <v>24519.190000000002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3">
        <v>600.94</v>
      </c>
    </row>
    <row r="27" spans="1:3" ht="15">
      <c r="A27" s="8" t="s">
        <v>17</v>
      </c>
      <c r="B27" s="4"/>
      <c r="C27" s="33">
        <f>SUM(C28:C31)</f>
        <v>12239.25</v>
      </c>
    </row>
    <row r="28" spans="1:3" ht="14.25">
      <c r="A28" s="16" t="s">
        <v>26</v>
      </c>
      <c r="B28" s="18" t="s">
        <v>41</v>
      </c>
      <c r="C28" s="29">
        <v>355.2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40</v>
      </c>
      <c r="B30" s="18" t="s">
        <v>42</v>
      </c>
      <c r="C30" s="29">
        <v>1894.05</v>
      </c>
    </row>
    <row r="31" spans="1:3" ht="14.25" customHeight="1">
      <c r="A31" s="16" t="s">
        <v>53</v>
      </c>
      <c r="B31" s="43" t="s">
        <v>39</v>
      </c>
      <c r="C31" s="29">
        <v>9990</v>
      </c>
    </row>
    <row r="32" spans="1:3" ht="15">
      <c r="A32" s="8" t="s">
        <v>18</v>
      </c>
      <c r="B32" s="4"/>
      <c r="C32" s="33">
        <f>SUM(C33)</f>
        <v>0</v>
      </c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33">
        <f>SUM(C35:C35)</f>
        <v>8400</v>
      </c>
    </row>
    <row r="35" spans="1:3" ht="14.25">
      <c r="A35" s="16" t="s">
        <v>29</v>
      </c>
      <c r="B35" s="18" t="s">
        <v>38</v>
      </c>
      <c r="C35" s="29">
        <v>8400</v>
      </c>
    </row>
    <row r="36" spans="1:3" ht="25.5">
      <c r="A36" s="8" t="s">
        <v>30</v>
      </c>
      <c r="B36" s="4"/>
      <c r="C36" s="33">
        <f>SUM(C37:C38)</f>
        <v>2185</v>
      </c>
    </row>
    <row r="37" spans="1:3" s="11" customFormat="1" ht="14.25">
      <c r="A37" s="9" t="s">
        <v>43</v>
      </c>
      <c r="B37" s="10" t="s">
        <v>44</v>
      </c>
      <c r="C37" s="29">
        <v>1735</v>
      </c>
    </row>
    <row r="38" spans="1:3" s="11" customFormat="1" ht="14.25">
      <c r="A38" s="9" t="s">
        <v>47</v>
      </c>
      <c r="B38" s="10" t="s">
        <v>48</v>
      </c>
      <c r="C38" s="29">
        <v>450</v>
      </c>
    </row>
    <row r="39" spans="1:3" ht="15">
      <c r="A39" s="8" t="s">
        <v>35</v>
      </c>
      <c r="B39" s="18"/>
      <c r="C39" s="33">
        <f>SUM(C40:C41)</f>
        <v>1094</v>
      </c>
    </row>
    <row r="40" spans="1:3" ht="14.25">
      <c r="A40" s="16" t="s">
        <v>45</v>
      </c>
      <c r="B40" s="18" t="s">
        <v>46</v>
      </c>
      <c r="C40" s="29">
        <v>426</v>
      </c>
    </row>
    <row r="41" spans="1:3" ht="14.25">
      <c r="A41" s="16" t="s">
        <v>51</v>
      </c>
      <c r="B41" s="18" t="s">
        <v>52</v>
      </c>
      <c r="C41" s="29">
        <v>668</v>
      </c>
    </row>
    <row r="42" spans="1:3" ht="15">
      <c r="A42" s="8"/>
      <c r="B42" s="18"/>
      <c r="C42" s="34">
        <f>SUM(C43:C43)</f>
        <v>0</v>
      </c>
    </row>
    <row r="43" spans="1:3" ht="14.25">
      <c r="A43" s="16"/>
      <c r="B43" s="4"/>
      <c r="C43" s="29"/>
    </row>
    <row r="44" spans="1:3" ht="38.25">
      <c r="A44" s="14" t="s">
        <v>50</v>
      </c>
      <c r="B44" s="22"/>
      <c r="C44" s="25">
        <f>C18-C21</f>
        <v>139727.96000000002</v>
      </c>
    </row>
    <row r="46" spans="1:3" ht="12.75">
      <c r="A46" s="19" t="s">
        <v>31</v>
      </c>
      <c r="C46" s="20" t="s">
        <v>32</v>
      </c>
    </row>
    <row r="48" ht="12.75">
      <c r="A48" s="1" t="s">
        <v>20</v>
      </c>
    </row>
    <row r="49" spans="1:3" ht="12.75">
      <c r="A49" s="1" t="s">
        <v>21</v>
      </c>
      <c r="C49" t="s">
        <v>33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2015-02-25T06:01:47Z</cp:lastPrinted>
  <dcterms:created xsi:type="dcterms:W3CDTF">1996-10-08T23:32:33Z</dcterms:created>
  <dcterms:modified xsi:type="dcterms:W3CDTF">2017-02-15T13:25:29Z</dcterms:modified>
  <cp:category/>
  <cp:version/>
  <cp:contentType/>
  <cp:contentStatus/>
</cp:coreProperties>
</file>