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бочая,9" sheetId="1" r:id="rId1"/>
  </sheets>
  <definedNames/>
  <calcPr fullCalcOnLoad="1" refMode="R1C1"/>
</workbook>
</file>

<file path=xl/sharedStrings.xml><?xml version="1.0" encoding="utf-8"?>
<sst xmlns="http://schemas.openxmlformats.org/spreadsheetml/2006/main" count="108" uniqueCount="104">
  <si>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</si>
  <si>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</si>
  <si>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</si>
  <si>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</si>
  <si>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</si>
  <si>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</si>
  <si>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</si>
  <si>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</si>
  <si>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</si>
  <si>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</si>
  <si>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</si>
  <si>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</si>
  <si>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</si>
  <si>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</si>
  <si>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</si>
  <si>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</si>
  <si>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</si>
  <si>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</si>
  <si>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</si>
  <si>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</si>
  <si>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</si>
  <si>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</si>
  <si>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</si>
  <si>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</si>
  <si>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</si>
  <si>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</si>
  <si>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 xml:space="preserve">     Аварийно-диспетчерская служба</t>
  </si>
  <si>
    <t xml:space="preserve">     Обслуживание внутридомового газового оборудования </t>
  </si>
  <si>
    <t>Подготовка дома к сезонной эксплуатации, проведение тех осмотров, устранение мелких неисправностей</t>
  </si>
  <si>
    <t>гидропромывка систем отопления</t>
  </si>
  <si>
    <t xml:space="preserve">Директор ООО "Дельта" </t>
  </si>
  <si>
    <t>А.Н. Лебедев</t>
  </si>
  <si>
    <t>(                                   )</t>
  </si>
  <si>
    <t>Налог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</si>
  <si>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Рабочая, д.9  </t>
    </r>
    <r>
      <rPr>
        <b/>
        <sz val="12"/>
        <rFont val="Arial"/>
        <family val="2"/>
      </rPr>
      <t xml:space="preserve">   </t>
    </r>
  </si>
  <si>
    <t>электромонтажные работы</t>
  </si>
  <si>
    <t xml:space="preserve">     Вывоз  мусора (тракторная телега)</t>
  </si>
  <si>
    <t>запуск системы отопления, пуско - наладочные работы</t>
  </si>
  <si>
    <t>Вознаграждение управляющей организации</t>
  </si>
  <si>
    <t xml:space="preserve">     Оплата старшего по дому                                 1500,00</t>
  </si>
  <si>
    <t>снятие показаний общедомовых узлов учета, обследование</t>
  </si>
  <si>
    <t>опл 08.12.2015г.</t>
  </si>
  <si>
    <t>(45=00.за1чел) ежемесячно</t>
  </si>
  <si>
    <t>материалы</t>
  </si>
  <si>
    <t>1600=00 (ежемесячно)</t>
  </si>
  <si>
    <t>регулировка системы отопления кв.5</t>
  </si>
  <si>
    <t>03,06,19. 01.2016г.</t>
  </si>
  <si>
    <t>спуск воздуха с ГВС, замена запорной арматуры на стояках ГВС (кв.№17,11,14)</t>
  </si>
  <si>
    <t>чистка кровли от снега.</t>
  </si>
  <si>
    <t>12.02.2016г.</t>
  </si>
  <si>
    <t>25.02.2016г.</t>
  </si>
  <si>
    <t>249=24 (квартал)</t>
  </si>
  <si>
    <t>освещение подвала выезд</t>
  </si>
  <si>
    <t>обследование гидроизоляции вводов ЭТС, Водоканал, Волог сбытов компании</t>
  </si>
  <si>
    <t>31.03.2016г.</t>
  </si>
  <si>
    <t xml:space="preserve">     Уборка придомовой территории    </t>
  </si>
  <si>
    <t>электромонтажные работы (свет во втором подъезде)</t>
  </si>
  <si>
    <t>18.03.2016г.</t>
  </si>
  <si>
    <t>замена ламп накаливания (2 подъезд подвал)</t>
  </si>
  <si>
    <t>12.04.2016г.</t>
  </si>
  <si>
    <t>чистка канализации штангами с колодца Ф110 Дл=12м</t>
  </si>
  <si>
    <t>18.04.2016г.</t>
  </si>
  <si>
    <t>01.05.2016г.</t>
  </si>
  <si>
    <t>10.05.2016г.</t>
  </si>
  <si>
    <t>30.05.2016г.</t>
  </si>
  <si>
    <t>отключение системы отопления</t>
  </si>
  <si>
    <t>закрытие элеватора</t>
  </si>
  <si>
    <t>установка заглушек на элеваторе</t>
  </si>
  <si>
    <t>снятие заглушек с элеватора</t>
  </si>
  <si>
    <t>запуск системы ГВС</t>
  </si>
  <si>
    <t>замена задвижки на элеваторе Ф80</t>
  </si>
  <si>
    <t>08.06.2016г.</t>
  </si>
  <si>
    <t>16.06.2016г.</t>
  </si>
  <si>
    <t>30.06.2016г.</t>
  </si>
  <si>
    <t xml:space="preserve">     Окос травы</t>
  </si>
  <si>
    <t>ремонт слухового окна</t>
  </si>
  <si>
    <t>30.07.2016г.</t>
  </si>
  <si>
    <t>02.08.2016г.</t>
  </si>
  <si>
    <t>24.08.2016г.</t>
  </si>
  <si>
    <t>сентябрь</t>
  </si>
  <si>
    <t>замена запорной арматуры на стояках отопления (2 стояка)</t>
  </si>
  <si>
    <t>14.09.2016г.</t>
  </si>
  <si>
    <t>ремонт доводчика</t>
  </si>
  <si>
    <t>29.08.2016г.</t>
  </si>
  <si>
    <t>ремонт системы канализации</t>
  </si>
  <si>
    <t>замена запорной арматуры на стояках гор и хол водоснабжения (2 стояка)</t>
  </si>
  <si>
    <t>06.11.2016г.</t>
  </si>
  <si>
    <t>1210.2016г.</t>
  </si>
  <si>
    <t>замена лампы (подъезд№2)</t>
  </si>
  <si>
    <t>24.11.2016г.</t>
  </si>
  <si>
    <t>метла пластм, лопата снеговая</t>
  </si>
  <si>
    <t>ноябрь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</si>
  <si>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  2016 г.</t>
    </r>
  </si>
  <si>
    <t>На 01.01.17г. остаток оплаченных денежных средств собственников за содержание и ремонт жилого дома составляет</t>
  </si>
  <si>
    <t>замена участка системы канализации</t>
  </si>
  <si>
    <t>январь - декабрь</t>
  </si>
  <si>
    <t>29.11.2016г.</t>
  </si>
  <si>
    <t>изготовление трапов в подвале</t>
  </si>
  <si>
    <t>30.12.2016г.</t>
  </si>
  <si>
    <t xml:space="preserve">     Вывоз ТБО (январь-декабрь)</t>
  </si>
  <si>
    <t>3500,00  (+1500,00 апрель)</t>
  </si>
  <si>
    <t>27.05.2016г.26.07.2016г.</t>
  </si>
  <si>
    <t>бумага 0,5п</t>
  </si>
  <si>
    <t>2016г.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</si>
</sst>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center"/>
    </xf>
    <xf numFmtId="4" fontId="6" fillId="10" borderId="10" xfId="0" applyNumberFormat="1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 horizontal="center"/>
    </xf>
    <xf numFmtId="4" fontId="6" fillId="34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4" fontId="46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1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8" t="s">
        <v>0</v>
      </c>
      <c r="B1" s="48"/>
      <c r="C1" s="48"/>
    </row>
    <row r="2" spans="1:3" ht="24" customHeight="1">
      <c r="A2" s="48" t="s">
        <v>34</v>
      </c>
      <c r="B2" s="48"/>
      <c r="C2" s="48"/>
    </row>
    <row r="3" spans="1:3" ht="15.75">
      <c r="A3" s="48" t="s">
        <v>92</v>
      </c>
      <c r="B3" s="48"/>
      <c r="C3" s="48"/>
    </row>
    <row r="5" spans="2:3" ht="12.75">
      <c r="B5" s="1" t="s">
        <v>1</v>
      </c>
      <c r="C5" s="2">
        <v>1317.6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1317.6</v>
      </c>
    </row>
    <row r="8" spans="2:3" ht="12.75">
      <c r="B8" s="1" t="s">
        <v>4</v>
      </c>
      <c r="C8">
        <v>27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6">
        <v>18390.87</v>
      </c>
    </row>
    <row r="12" spans="1:3" ht="12.75">
      <c r="A12" s="3" t="s">
        <v>7</v>
      </c>
      <c r="B12" s="4"/>
      <c r="C12" s="12">
        <v>265180</v>
      </c>
    </row>
    <row r="13" spans="1:3" ht="12.75">
      <c r="A13" s="3" t="s">
        <v>8</v>
      </c>
      <c r="B13" s="4"/>
      <c r="C13" s="12"/>
    </row>
    <row r="14" spans="1:3" ht="12.75">
      <c r="A14" s="33" t="s">
        <v>9</v>
      </c>
      <c r="B14" s="34"/>
      <c r="C14" s="35">
        <f>SUM(C12:C13)</f>
        <v>265180</v>
      </c>
    </row>
    <row r="15" spans="1:3" ht="12.75">
      <c r="A15" s="3" t="s">
        <v>10</v>
      </c>
      <c r="B15" s="32"/>
      <c r="C15" s="5">
        <v>258470.5</v>
      </c>
    </row>
    <row r="16" spans="1:3" ht="12.75">
      <c r="A16" s="3" t="s">
        <v>11</v>
      </c>
      <c r="B16" s="4"/>
      <c r="C16" s="24"/>
    </row>
    <row r="17" spans="1:3" ht="12.75">
      <c r="A17" s="36" t="s">
        <v>12</v>
      </c>
      <c r="B17" s="37"/>
      <c r="C17" s="38">
        <f>SUM(C15:C16)</f>
        <v>258470.5</v>
      </c>
    </row>
    <row r="18" spans="1:3" ht="12.75">
      <c r="A18" s="14" t="s">
        <v>13</v>
      </c>
      <c r="B18" s="15"/>
      <c r="C18" s="27">
        <f>C11+C17</f>
        <v>276861.37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5"/>
      <c r="C21" s="40">
        <f>SUM(C23:C24)</f>
        <v>244250.35</v>
      </c>
    </row>
    <row r="22" spans="1:3" ht="14.25">
      <c r="A22" s="7" t="s">
        <v>16</v>
      </c>
      <c r="B22" s="4"/>
      <c r="C22" s="28"/>
    </row>
    <row r="23" spans="1:3" ht="15">
      <c r="A23" s="13" t="s">
        <v>38</v>
      </c>
      <c r="B23" s="22">
        <v>0.15</v>
      </c>
      <c r="C23" s="41">
        <f>C14*0.15</f>
        <v>39777</v>
      </c>
    </row>
    <row r="24" spans="1:3" ht="25.5">
      <c r="A24" s="13" t="s">
        <v>24</v>
      </c>
      <c r="B24" s="17"/>
      <c r="C24" s="41">
        <f>C26+C27+C32+C35+C38+C62+C68</f>
        <v>204473.35</v>
      </c>
    </row>
    <row r="25" spans="1:3" ht="14.25">
      <c r="A25" s="7" t="s">
        <v>16</v>
      </c>
      <c r="B25" s="4"/>
      <c r="C25" s="28"/>
    </row>
    <row r="26" spans="1:3" ht="15">
      <c r="A26" s="8" t="s">
        <v>33</v>
      </c>
      <c r="B26" s="31">
        <v>0.01</v>
      </c>
      <c r="C26" s="42">
        <v>2584.71</v>
      </c>
    </row>
    <row r="27" spans="1:3" ht="15">
      <c r="A27" s="8" t="s">
        <v>17</v>
      </c>
      <c r="B27" s="4"/>
      <c r="C27" s="42">
        <f>SUM(C28:C31)</f>
        <v>47838.36</v>
      </c>
    </row>
    <row r="28" spans="1:3" ht="14.25">
      <c r="A28" s="16" t="s">
        <v>25</v>
      </c>
      <c r="B28" s="18" t="s">
        <v>51</v>
      </c>
      <c r="C28" s="29">
        <v>996.96</v>
      </c>
    </row>
    <row r="29" spans="1:3" ht="14.25">
      <c r="A29" s="16" t="s">
        <v>39</v>
      </c>
      <c r="B29" s="18" t="s">
        <v>95</v>
      </c>
      <c r="C29" s="29">
        <v>26951.4</v>
      </c>
    </row>
    <row r="30" spans="1:3" ht="14.25" customHeight="1">
      <c r="A30" s="16" t="s">
        <v>99</v>
      </c>
      <c r="B30" s="19" t="s">
        <v>42</v>
      </c>
      <c r="C30" s="29">
        <v>19890</v>
      </c>
    </row>
    <row r="31" spans="1:3" ht="14.25">
      <c r="A31" s="16" t="s">
        <v>36</v>
      </c>
      <c r="B31" s="18"/>
      <c r="C31" s="29"/>
    </row>
    <row r="32" spans="1:3" ht="15">
      <c r="A32" s="8" t="s">
        <v>18</v>
      </c>
      <c r="B32" s="4"/>
      <c r="C32" s="42">
        <f>SUM(C33:C34)</f>
        <v>36625.270000000004</v>
      </c>
    </row>
    <row r="33" spans="1:3" ht="18" customHeight="1">
      <c r="A33" s="16" t="s">
        <v>55</v>
      </c>
      <c r="B33" s="47" t="s">
        <v>100</v>
      </c>
      <c r="C33" s="29">
        <v>35186.55</v>
      </c>
    </row>
    <row r="34" spans="1:3" ht="14.25">
      <c r="A34" s="16" t="s">
        <v>74</v>
      </c>
      <c r="B34" s="10" t="s">
        <v>101</v>
      </c>
      <c r="C34" s="29">
        <v>1438.72</v>
      </c>
    </row>
    <row r="35" spans="1:3" ht="15">
      <c r="A35" s="8" t="s">
        <v>19</v>
      </c>
      <c r="B35" s="4"/>
      <c r="C35" s="42">
        <f>SUM(C36:C37)</f>
        <v>19200</v>
      </c>
    </row>
    <row r="36" spans="1:3" ht="14.25">
      <c r="A36" s="16" t="s">
        <v>26</v>
      </c>
      <c r="B36" s="18" t="s">
        <v>44</v>
      </c>
      <c r="C36" s="29">
        <v>19200</v>
      </c>
    </row>
    <row r="37" spans="1:4" ht="14.25">
      <c r="A37" s="16" t="s">
        <v>27</v>
      </c>
      <c r="B37" s="4" t="s">
        <v>41</v>
      </c>
      <c r="C37" s="29"/>
      <c r="D37" s="2"/>
    </row>
    <row r="38" spans="1:3" s="11" customFormat="1" ht="25.5">
      <c r="A38" s="8" t="s">
        <v>28</v>
      </c>
      <c r="B38" s="4"/>
      <c r="C38" s="42">
        <f>SUM(C39:C61)</f>
        <v>96308.51000000001</v>
      </c>
    </row>
    <row r="39" spans="1:3" s="11" customFormat="1" ht="14.25">
      <c r="A39" s="9" t="s">
        <v>29</v>
      </c>
      <c r="B39" s="10" t="s">
        <v>77</v>
      </c>
      <c r="C39" s="29">
        <v>4300</v>
      </c>
    </row>
    <row r="40" spans="1:3" s="11" customFormat="1" ht="14.25">
      <c r="A40" s="9" t="s">
        <v>37</v>
      </c>
      <c r="B40" s="10" t="s">
        <v>79</v>
      </c>
      <c r="C40" s="29">
        <v>1499.3</v>
      </c>
    </row>
    <row r="41" spans="1:3" s="11" customFormat="1" ht="15.75" customHeight="1">
      <c r="A41" s="9" t="s">
        <v>40</v>
      </c>
      <c r="B41" s="45" t="s">
        <v>95</v>
      </c>
      <c r="C41" s="29">
        <v>1462.5</v>
      </c>
    </row>
    <row r="42" spans="1:3" s="11" customFormat="1" ht="14.25">
      <c r="A42" s="9" t="s">
        <v>45</v>
      </c>
      <c r="B42" s="10" t="s">
        <v>46</v>
      </c>
      <c r="C42" s="29">
        <v>1125</v>
      </c>
    </row>
    <row r="43" spans="1:3" s="11" customFormat="1" ht="25.5">
      <c r="A43" s="9" t="s">
        <v>47</v>
      </c>
      <c r="B43" s="10" t="s">
        <v>49</v>
      </c>
      <c r="C43" s="29">
        <v>3671.76</v>
      </c>
    </row>
    <row r="44" spans="1:3" s="11" customFormat="1" ht="14.25">
      <c r="A44" s="9" t="s">
        <v>48</v>
      </c>
      <c r="B44" s="10" t="s">
        <v>50</v>
      </c>
      <c r="C44" s="29">
        <v>2245.95</v>
      </c>
    </row>
    <row r="45" spans="1:3" s="11" customFormat="1" ht="25.5">
      <c r="A45" s="9" t="s">
        <v>53</v>
      </c>
      <c r="B45" s="10" t="s">
        <v>54</v>
      </c>
      <c r="C45" s="29">
        <v>225</v>
      </c>
    </row>
    <row r="46" spans="1:3" s="11" customFormat="1" ht="14.25">
      <c r="A46" s="9" t="s">
        <v>60</v>
      </c>
      <c r="B46" s="10" t="s">
        <v>61</v>
      </c>
      <c r="C46" s="29">
        <v>1796.76</v>
      </c>
    </row>
    <row r="47" spans="1:3" s="11" customFormat="1" ht="14.25">
      <c r="A47" s="9" t="s">
        <v>65</v>
      </c>
      <c r="B47" s="10" t="s">
        <v>62</v>
      </c>
      <c r="C47" s="29">
        <v>225</v>
      </c>
    </row>
    <row r="48" spans="1:3" s="11" customFormat="1" ht="14.25">
      <c r="A48" s="9" t="s">
        <v>66</v>
      </c>
      <c r="B48" s="10" t="s">
        <v>63</v>
      </c>
      <c r="C48" s="29">
        <v>225</v>
      </c>
    </row>
    <row r="49" spans="1:3" s="11" customFormat="1" ht="14.25">
      <c r="A49" s="9" t="s">
        <v>67</v>
      </c>
      <c r="B49" s="10" t="s">
        <v>64</v>
      </c>
      <c r="C49" s="29">
        <v>450</v>
      </c>
    </row>
    <row r="50" spans="1:3" s="11" customFormat="1" ht="14.25">
      <c r="A50" s="9" t="s">
        <v>68</v>
      </c>
      <c r="B50" s="10" t="s">
        <v>71</v>
      </c>
      <c r="C50" s="29">
        <v>450</v>
      </c>
    </row>
    <row r="51" spans="1:3" s="11" customFormat="1" ht="14.25">
      <c r="A51" s="9" t="s">
        <v>69</v>
      </c>
      <c r="B51" s="10" t="s">
        <v>72</v>
      </c>
      <c r="C51" s="29">
        <v>450</v>
      </c>
    </row>
    <row r="52" spans="1:3" s="11" customFormat="1" ht="14.25">
      <c r="A52" s="9" t="s">
        <v>70</v>
      </c>
      <c r="B52" s="10" t="s">
        <v>73</v>
      </c>
      <c r="C52" s="29">
        <v>8534.6</v>
      </c>
    </row>
    <row r="53" spans="1:3" s="11" customFormat="1" ht="14.25">
      <c r="A53" s="9" t="s">
        <v>75</v>
      </c>
      <c r="B53" s="10" t="s">
        <v>76</v>
      </c>
      <c r="C53" s="29">
        <v>450</v>
      </c>
    </row>
    <row r="54" spans="1:3" s="11" customFormat="1" ht="14.25">
      <c r="A54" s="9" t="s">
        <v>68</v>
      </c>
      <c r="B54" s="10" t="s">
        <v>78</v>
      </c>
      <c r="C54" s="29">
        <v>450</v>
      </c>
    </row>
    <row r="55" spans="1:3" s="11" customFormat="1" ht="14.25">
      <c r="A55" s="9" t="s">
        <v>80</v>
      </c>
      <c r="B55" s="10" t="s">
        <v>81</v>
      </c>
      <c r="C55" s="29">
        <v>3639.18</v>
      </c>
    </row>
    <row r="56" spans="1:3" s="11" customFormat="1" ht="14.25">
      <c r="A56" s="9" t="s">
        <v>82</v>
      </c>
      <c r="B56" s="10" t="s">
        <v>83</v>
      </c>
      <c r="C56" s="29">
        <v>450</v>
      </c>
    </row>
    <row r="57" spans="1:3" s="11" customFormat="1" ht="14.25">
      <c r="A57" s="9" t="s">
        <v>84</v>
      </c>
      <c r="B57" s="10" t="s">
        <v>86</v>
      </c>
      <c r="C57" s="29">
        <v>29229</v>
      </c>
    </row>
    <row r="58" spans="1:3" s="11" customFormat="1" ht="25.5">
      <c r="A58" s="9" t="s">
        <v>85</v>
      </c>
      <c r="B58" s="10" t="s">
        <v>87</v>
      </c>
      <c r="C58" s="29">
        <v>2906.76</v>
      </c>
    </row>
    <row r="59" spans="1:3" s="11" customFormat="1" ht="14.25">
      <c r="A59" s="9" t="s">
        <v>94</v>
      </c>
      <c r="B59" s="10" t="s">
        <v>96</v>
      </c>
      <c r="C59" s="29">
        <v>27498.1</v>
      </c>
    </row>
    <row r="60" spans="1:3" s="11" customFormat="1" ht="14.25">
      <c r="A60" s="9" t="s">
        <v>97</v>
      </c>
      <c r="B60" s="10" t="s">
        <v>98</v>
      </c>
      <c r="C60" s="29">
        <v>5024.6</v>
      </c>
    </row>
    <row r="61" spans="1:3" s="11" customFormat="1" ht="14.25">
      <c r="A61" s="9"/>
      <c r="B61" s="10"/>
      <c r="C61" s="29"/>
    </row>
    <row r="62" spans="1:3" ht="15">
      <c r="A62" s="8" t="s">
        <v>35</v>
      </c>
      <c r="B62" s="18"/>
      <c r="C62" s="43">
        <f>SUM(C63:C67)</f>
        <v>1345</v>
      </c>
    </row>
    <row r="63" spans="1:3" ht="14.25">
      <c r="A63" s="16" t="s">
        <v>52</v>
      </c>
      <c r="B63" s="18" t="s">
        <v>50</v>
      </c>
      <c r="C63" s="29">
        <v>350</v>
      </c>
    </row>
    <row r="64" spans="1:3" ht="14.25">
      <c r="A64" s="16" t="s">
        <v>56</v>
      </c>
      <c r="B64" s="18" t="s">
        <v>57</v>
      </c>
      <c r="C64" s="29">
        <v>450</v>
      </c>
    </row>
    <row r="65" spans="1:3" ht="14.25">
      <c r="A65" s="9" t="s">
        <v>58</v>
      </c>
      <c r="B65" s="10" t="s">
        <v>59</v>
      </c>
      <c r="C65" s="29">
        <v>320</v>
      </c>
    </row>
    <row r="66" spans="1:3" ht="14.25">
      <c r="A66" s="16" t="s">
        <v>88</v>
      </c>
      <c r="B66" s="18" t="s">
        <v>89</v>
      </c>
      <c r="C66" s="29">
        <v>225</v>
      </c>
    </row>
    <row r="67" spans="1:3" ht="14.25">
      <c r="A67" s="16"/>
      <c r="B67" s="18"/>
      <c r="C67" s="29"/>
    </row>
    <row r="68" spans="1:3" ht="15">
      <c r="A68" s="39" t="s">
        <v>43</v>
      </c>
      <c r="B68" s="4"/>
      <c r="C68" s="44">
        <f>SUM(C69:C71)</f>
        <v>571.5</v>
      </c>
    </row>
    <row r="69" spans="1:3" ht="14.25">
      <c r="A69" s="16" t="s">
        <v>90</v>
      </c>
      <c r="B69" s="18" t="s">
        <v>91</v>
      </c>
      <c r="C69" s="29">
        <v>470</v>
      </c>
    </row>
    <row r="70" spans="1:3" ht="14.25">
      <c r="A70" s="16" t="s">
        <v>102</v>
      </c>
      <c r="B70" s="18" t="s">
        <v>103</v>
      </c>
      <c r="C70" s="29">
        <v>101.5</v>
      </c>
    </row>
    <row r="71" spans="1:3" ht="14.25">
      <c r="A71" s="16"/>
      <c r="B71" s="18"/>
      <c r="C71" s="29"/>
    </row>
    <row r="72" spans="1:3" ht="38.25">
      <c r="A72" s="14" t="s">
        <v>93</v>
      </c>
      <c r="B72" s="23"/>
      <c r="C72" s="26">
        <f>C18-C21</f>
        <v>32611.01999999999</v>
      </c>
    </row>
    <row r="74" spans="1:3" ht="12.75">
      <c r="A74" s="20" t="s">
        <v>30</v>
      </c>
      <c r="C74" s="21" t="s">
        <v>31</v>
      </c>
    </row>
    <row r="76" ht="12.75">
      <c r="A76" s="1" t="s">
        <v>20</v>
      </c>
    </row>
    <row r="77" spans="1:3" ht="12.75">
      <c r="A77" s="1" t="s">
        <v>21</v>
      </c>
      <c r="C77" t="s">
        <v>32</v>
      </c>
    </row>
    <row r="78" ht="12.75">
      <c r="C78" t="s">
        <v>22</v>
      </c>
    </row>
    <row r="81" spans="1:3" ht="12.75">
      <c r="A81"/>
      <c r="C81" t="s">
        <v>23</v>
      </c>
    </row>
  </sheetData>
  <sheetProtection/>
  <mergeCells count="3">
    <mergeCell ref="A1:C1"/>
    <mergeCell ref="A2:C2"/>
    <mergeCell ref="A3:C3"/>
  </mergeCells>
  <printOptions/>
  <pageMargins left="0.7480314960629921" right="0.1968503937007874" top="0.2362204724409449" bottom="0.2362204724409449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2016-02-18T11:50:11Z</cp:lastPrinted>
  <dcterms:created xsi:type="dcterms:W3CDTF">1996-10-08T23:32:33Z</dcterms:created>
  <dcterms:modified xsi:type="dcterms:W3CDTF">2017-02-10T11:44:36Z</dcterms:modified>
  <cp:category/>
  <cp:version/>
  <cp:contentType/>
  <cp:contentStatus/>
</cp:coreProperties>
</file>