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4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<sst xmlns="http://schemas.openxmlformats.org/spreadsheetml/2006/main" count="60" uniqueCount="57">
  <si>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</si>
  <si>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</si>
  <si>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</si>
  <si>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</si>
  <si>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</si>
  <si>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</si>
  <si>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</si>
  <si>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</si>
  <si>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</si>
  <si>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</si>
  <si>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</si>
  <si>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</si>
  <si>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</si>
  <si>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</si>
  <si>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</si>
  <si>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</si>
  <si>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</si>
  <si>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</si>
  <si>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</si>
  <si>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</si>
  <si>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</si>
  <si>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</si>
  <si>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</si>
  <si>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</si>
  <si>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</si>
  <si>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</si>
  <si>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</si>
  <si>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</si>
  <si>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</si>
  <si>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</si>
  <si>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</si>
  <si>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</si>
  <si>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</si>
  <si>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</si>
  <si>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</si>
  <si>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</si>
  <si>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</si>
  <si>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</si>
  <si>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д.4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</si>
  <si>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</si>
  <si>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Оплата старшему по дому</t>
  </si>
  <si>
    <t>Вознаграждение управляющей организации</t>
  </si>
  <si>
    <t>750=00 (ежемесячно)</t>
  </si>
  <si>
    <t>102=98 (квартал)</t>
  </si>
  <si>
    <t>брус, доска, гвозди</t>
  </si>
  <si>
    <t>июнь</t>
  </si>
  <si>
    <t>шифер 2х295</t>
  </si>
  <si>
    <t>тех обследование фундамента жилого дома</t>
  </si>
  <si>
    <t>26.07.2016г.</t>
  </si>
  <si>
    <t>обследование труб</t>
  </si>
  <si>
    <t>27.10.2016г.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</si>
  <si>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</si>
  <si>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</si>
  <si>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Чистка труб  (20 каналов)</t>
  </si>
  <si>
    <t>январь - декабрь</t>
  </si>
  <si>
    <t xml:space="preserve">     Вывоз ТБО  (январь - декабрь)</t>
  </si>
  <si>
    <t>30.12.2016г.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</si>
</sst>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4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51</v>
      </c>
      <c r="B3" s="44"/>
      <c r="C3" s="44"/>
    </row>
    <row r="5" spans="2:3" ht="12.75">
      <c r="B5" s="1" t="s">
        <v>1</v>
      </c>
      <c r="C5" s="2">
        <v>515.14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515.14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-12691.96</v>
      </c>
    </row>
    <row r="12" spans="1:3" ht="12.75">
      <c r="A12" s="3" t="s">
        <v>7</v>
      </c>
      <c r="B12" s="4"/>
      <c r="C12" s="10">
        <v>79913.35</v>
      </c>
    </row>
    <row r="13" spans="1:3" ht="12.75">
      <c r="A13" s="3" t="s">
        <v>8</v>
      </c>
      <c r="B13" s="4"/>
      <c r="C13" s="10"/>
    </row>
    <row r="14" spans="1:3" ht="12.75">
      <c r="A14" s="32" t="s">
        <v>9</v>
      </c>
      <c r="B14" s="33"/>
      <c r="C14" s="34">
        <f>SUM(C12:C13)</f>
        <v>79913.35</v>
      </c>
    </row>
    <row r="15" spans="1:3" ht="12.75">
      <c r="A15" s="3" t="s">
        <v>10</v>
      </c>
      <c r="B15" s="35"/>
      <c r="C15" s="5">
        <v>68516.32</v>
      </c>
    </row>
    <row r="16" spans="1:3" ht="12.75">
      <c r="A16" s="3" t="s">
        <v>11</v>
      </c>
      <c r="B16" s="4"/>
      <c r="C16" s="21"/>
    </row>
    <row r="17" spans="1:3" ht="12.75">
      <c r="A17" s="36" t="s">
        <v>12</v>
      </c>
      <c r="B17" s="37"/>
      <c r="C17" s="38">
        <f>SUM(C15:C16)</f>
        <v>68516.32</v>
      </c>
    </row>
    <row r="18" spans="1:3" ht="12.75">
      <c r="A18" s="12" t="s">
        <v>13</v>
      </c>
      <c r="B18" s="13"/>
      <c r="C18" s="24">
        <f>C11+C17</f>
        <v>55824.36000000001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57976.832500000004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11987.0025</v>
      </c>
    </row>
    <row r="24" spans="1:3" ht="25.5">
      <c r="A24" s="11" t="s">
        <v>24</v>
      </c>
      <c r="B24" s="15"/>
      <c r="C24" s="26">
        <f>C26+C27+C34+C37+C39+C42+C44</f>
        <v>45989.83</v>
      </c>
    </row>
    <row r="25" spans="1:3" ht="14.25">
      <c r="A25" s="7" t="s">
        <v>16</v>
      </c>
      <c r="B25" s="4"/>
      <c r="C25" s="25"/>
    </row>
    <row r="26" spans="1:3" ht="15">
      <c r="A26" s="8" t="s">
        <v>35</v>
      </c>
      <c r="B26" s="30">
        <v>0.01</v>
      </c>
      <c r="C26" s="31">
        <v>726.49</v>
      </c>
    </row>
    <row r="27" spans="1:3" ht="15">
      <c r="A27" s="8" t="s">
        <v>17</v>
      </c>
      <c r="B27" s="4"/>
      <c r="C27" s="31">
        <f>SUM(C28:C33)</f>
        <v>30073.34</v>
      </c>
    </row>
    <row r="28" spans="1:3" ht="14.25">
      <c r="A28" s="14" t="s">
        <v>26</v>
      </c>
      <c r="B28" s="16" t="s">
        <v>43</v>
      </c>
      <c r="C28" s="27">
        <v>411.92</v>
      </c>
    </row>
    <row r="29" spans="1:3" ht="14.25">
      <c r="A29" s="14" t="s">
        <v>40</v>
      </c>
      <c r="B29" s="16" t="s">
        <v>54</v>
      </c>
      <c r="C29" s="27">
        <v>12577.32</v>
      </c>
    </row>
    <row r="30" spans="1:3" ht="14.25">
      <c r="A30" s="14" t="s">
        <v>25</v>
      </c>
      <c r="B30" s="16" t="s">
        <v>27</v>
      </c>
      <c r="C30" s="27"/>
    </row>
    <row r="31" spans="1:3" ht="14.25">
      <c r="A31" s="14" t="s">
        <v>53</v>
      </c>
      <c r="B31" s="16" t="s">
        <v>56</v>
      </c>
      <c r="C31" s="27">
        <v>3788.1</v>
      </c>
    </row>
    <row r="32" spans="1:3" ht="13.5" customHeight="1">
      <c r="A32" s="14" t="s">
        <v>55</v>
      </c>
      <c r="B32" s="41"/>
      <c r="C32" s="27">
        <v>13296</v>
      </c>
    </row>
    <row r="33" spans="1:3" ht="14.25">
      <c r="A33" s="14" t="s">
        <v>28</v>
      </c>
      <c r="B33" s="16" t="s">
        <v>27</v>
      </c>
      <c r="C33" s="27"/>
    </row>
    <row r="34" spans="1:3" ht="15">
      <c r="A34" s="8" t="s">
        <v>18</v>
      </c>
      <c r="B34" s="4"/>
      <c r="C34" s="31">
        <f>SUM(C35+C36)</f>
        <v>0</v>
      </c>
    </row>
    <row r="35" spans="1:3" ht="14.25">
      <c r="A35" s="14" t="s">
        <v>36</v>
      </c>
      <c r="B35" s="16"/>
      <c r="C35" s="27"/>
    </row>
    <row r="36" spans="1:3" ht="14.25">
      <c r="A36" s="14" t="s">
        <v>29</v>
      </c>
      <c r="B36" s="4"/>
      <c r="C36" s="27"/>
    </row>
    <row r="37" spans="1:3" ht="15">
      <c r="A37" s="8" t="s">
        <v>19</v>
      </c>
      <c r="B37" s="4"/>
      <c r="C37" s="31">
        <f>SUM(C38:C38)</f>
        <v>9000</v>
      </c>
    </row>
    <row r="38" spans="1:3" ht="14.25">
      <c r="A38" s="14" t="s">
        <v>30</v>
      </c>
      <c r="B38" s="16" t="s">
        <v>42</v>
      </c>
      <c r="C38" s="27">
        <v>9000</v>
      </c>
    </row>
    <row r="39" spans="1:3" ht="25.5">
      <c r="A39" s="8" t="s">
        <v>31</v>
      </c>
      <c r="B39" s="4"/>
      <c r="C39" s="31">
        <f>SUM(C40:C41)</f>
        <v>3450</v>
      </c>
    </row>
    <row r="40" spans="1:3" ht="14.25">
      <c r="A40" s="39" t="s">
        <v>47</v>
      </c>
      <c r="B40" s="40" t="s">
        <v>48</v>
      </c>
      <c r="C40" s="27">
        <v>3000</v>
      </c>
    </row>
    <row r="41" spans="1:3" s="9" customFormat="1" ht="14.25">
      <c r="A41" s="39" t="s">
        <v>49</v>
      </c>
      <c r="B41" s="40" t="s">
        <v>50</v>
      </c>
      <c r="C41" s="27">
        <v>450</v>
      </c>
    </row>
    <row r="42" spans="1:3" ht="15">
      <c r="A42" s="8" t="s">
        <v>37</v>
      </c>
      <c r="B42" s="16"/>
      <c r="C42" s="31">
        <f>SUM(C43:C43)</f>
        <v>0</v>
      </c>
    </row>
    <row r="43" spans="1:3" ht="14.25">
      <c r="A43" s="14"/>
      <c r="B43" s="16"/>
      <c r="C43" s="27"/>
    </row>
    <row r="44" spans="1:3" ht="15">
      <c r="A44" s="8" t="s">
        <v>39</v>
      </c>
      <c r="B44" s="16"/>
      <c r="C44" s="42">
        <f>SUM(C45:C46)</f>
        <v>2740</v>
      </c>
    </row>
    <row r="45" spans="1:3" ht="14.25">
      <c r="A45" s="14" t="s">
        <v>44</v>
      </c>
      <c r="B45" s="16" t="s">
        <v>45</v>
      </c>
      <c r="C45" s="27">
        <v>2150</v>
      </c>
    </row>
    <row r="46" spans="1:3" ht="14.25">
      <c r="A46" s="14" t="s">
        <v>46</v>
      </c>
      <c r="B46" s="16" t="s">
        <v>45</v>
      </c>
      <c r="C46" s="27">
        <v>590</v>
      </c>
    </row>
    <row r="47" spans="1:3" ht="38.25">
      <c r="A47" s="12" t="s">
        <v>52</v>
      </c>
      <c r="B47" s="20"/>
      <c r="C47" s="23">
        <f>C18-C21</f>
        <v>-2152.472499999996</v>
      </c>
    </row>
    <row r="49" spans="1:3" ht="12.75">
      <c r="A49" s="17" t="s">
        <v>32</v>
      </c>
      <c r="C49" s="18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2015-02-14T10:45:31Z</cp:lastPrinted>
  <dcterms:created xsi:type="dcterms:W3CDTF">1996-10-08T23:32:33Z</dcterms:created>
  <dcterms:modified xsi:type="dcterms:W3CDTF">2017-02-09T08:08:55Z</dcterms:modified>
  <cp:category/>
  <cp:version/>
  <cp:contentType/>
  <cp:contentStatus/>
</cp:coreProperties>
</file>